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گزارشات\پیشرفت ماهانه مطالعات\98\گزارش پیشرفت مهر 98\"/>
    </mc:Choice>
  </mc:AlternateContent>
  <bookViews>
    <workbookView xWindow="0" yWindow="0" windowWidth="17280" windowHeight="9195" firstSheet="4" activeTab="9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  <sheet name="خرداد" sheetId="7" r:id="rId6"/>
    <sheet name="تیر" sheetId="8" r:id="rId7"/>
    <sheet name="مرداد" sheetId="9" r:id="rId8"/>
    <sheet name="شهریور" sheetId="10" r:id="rId9"/>
    <sheet name="مهر" sheetId="11" r:id="rId10"/>
    <sheet name="Sheet2" sheetId="12" r:id="rId11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11" l="1"/>
  <c r="G24" i="11"/>
  <c r="G23" i="11"/>
  <c r="L22" i="11"/>
  <c r="K22" i="11"/>
  <c r="J22" i="11"/>
  <c r="I22" i="11"/>
  <c r="I5" i="11" s="1"/>
  <c r="H22" i="11"/>
  <c r="G21" i="11"/>
  <c r="G20" i="11"/>
  <c r="G19" i="11"/>
  <c r="G18" i="11"/>
  <c r="L17" i="11"/>
  <c r="L5" i="11" s="1"/>
  <c r="K17" i="11"/>
  <c r="K5" i="11" s="1"/>
  <c r="J17" i="11"/>
  <c r="I17" i="11"/>
  <c r="H17" i="11"/>
  <c r="H5" i="11" s="1"/>
  <c r="G16" i="11"/>
  <c r="G15" i="11"/>
  <c r="G14" i="11"/>
  <c r="G13" i="11"/>
  <c r="G12" i="11"/>
  <c r="G11" i="11"/>
  <c r="G10" i="11"/>
  <c r="G9" i="11"/>
  <c r="G8" i="11" s="1"/>
  <c r="L8" i="11"/>
  <c r="K8" i="11"/>
  <c r="J8" i="11"/>
  <c r="J5" i="11" s="1"/>
  <c r="I8" i="11"/>
  <c r="H8" i="11"/>
  <c r="G7" i="11"/>
  <c r="G6" i="11"/>
  <c r="C5" i="11"/>
  <c r="G22" i="11" l="1"/>
  <c r="G17" i="11"/>
  <c r="G5" i="11"/>
  <c r="G25" i="10"/>
  <c r="G24" i="10"/>
  <c r="G22" i="10" s="1"/>
  <c r="G23" i="10"/>
  <c r="L22" i="10"/>
  <c r="K22" i="10"/>
  <c r="J22" i="10"/>
  <c r="I22" i="10"/>
  <c r="H22" i="10"/>
  <c r="G21" i="10"/>
  <c r="G20" i="10"/>
  <c r="G19" i="10"/>
  <c r="G18" i="10"/>
  <c r="L17" i="10"/>
  <c r="K17" i="10"/>
  <c r="K5" i="10" s="1"/>
  <c r="J17" i="10"/>
  <c r="I17" i="10"/>
  <c r="H17" i="10"/>
  <c r="G16" i="10"/>
  <c r="G15" i="10"/>
  <c r="G14" i="10"/>
  <c r="G13" i="10"/>
  <c r="G12" i="10"/>
  <c r="G11" i="10"/>
  <c r="G10" i="10"/>
  <c r="G8" i="10" s="1"/>
  <c r="G9" i="10"/>
  <c r="L8" i="10"/>
  <c r="K8" i="10"/>
  <c r="J8" i="10"/>
  <c r="I8" i="10"/>
  <c r="H8" i="10"/>
  <c r="G7" i="10"/>
  <c r="G6" i="10"/>
  <c r="L5" i="10"/>
  <c r="J5" i="10"/>
  <c r="I5" i="10"/>
  <c r="H5" i="10"/>
  <c r="C5" i="10"/>
  <c r="G17" i="10" l="1"/>
  <c r="G5" i="10"/>
  <c r="G25" i="9"/>
  <c r="G24" i="9"/>
  <c r="G23" i="9"/>
  <c r="L22" i="9"/>
  <c r="K22" i="9"/>
  <c r="J22" i="9"/>
  <c r="I22" i="9"/>
  <c r="H22" i="9"/>
  <c r="G21" i="9"/>
  <c r="G20" i="9"/>
  <c r="G19" i="9"/>
  <c r="G18" i="9"/>
  <c r="L17" i="9"/>
  <c r="L5" i="9" s="1"/>
  <c r="K17" i="9"/>
  <c r="K5" i="9" s="1"/>
  <c r="J17" i="9"/>
  <c r="I17" i="9"/>
  <c r="H17" i="9"/>
  <c r="G16" i="9"/>
  <c r="G15" i="9"/>
  <c r="G14" i="9"/>
  <c r="G13" i="9"/>
  <c r="G12" i="9"/>
  <c r="G11" i="9"/>
  <c r="G10" i="9"/>
  <c r="G9" i="9"/>
  <c r="L8" i="9"/>
  <c r="K8" i="9"/>
  <c r="J8" i="9"/>
  <c r="I8" i="9"/>
  <c r="H8" i="9"/>
  <c r="G7" i="9"/>
  <c r="G6" i="9"/>
  <c r="C5" i="9"/>
  <c r="H5" i="9" l="1"/>
  <c r="J5" i="9"/>
  <c r="G22" i="9"/>
  <c r="G8" i="9"/>
  <c r="I5" i="9"/>
  <c r="G5" i="9" s="1"/>
  <c r="G17" i="9"/>
  <c r="G25" i="8"/>
  <c r="G24" i="8"/>
  <c r="G23" i="8"/>
  <c r="L22" i="8"/>
  <c r="K22" i="8"/>
  <c r="J22" i="8"/>
  <c r="I22" i="8"/>
  <c r="H22" i="8"/>
  <c r="G21" i="8"/>
  <c r="G20" i="8"/>
  <c r="G19" i="8"/>
  <c r="G18" i="8"/>
  <c r="L17" i="8"/>
  <c r="K17" i="8"/>
  <c r="K5" i="8" s="1"/>
  <c r="J17" i="8"/>
  <c r="I17" i="8"/>
  <c r="H17" i="8"/>
  <c r="H5" i="8" s="1"/>
  <c r="G16" i="8"/>
  <c r="G15" i="8"/>
  <c r="G14" i="8"/>
  <c r="G13" i="8"/>
  <c r="G12" i="8"/>
  <c r="G11" i="8"/>
  <c r="G10" i="8"/>
  <c r="G9" i="8"/>
  <c r="L8" i="8"/>
  <c r="K8" i="8"/>
  <c r="J8" i="8"/>
  <c r="I8" i="8"/>
  <c r="I5" i="8" s="1"/>
  <c r="H8" i="8"/>
  <c r="G7" i="8"/>
  <c r="G6" i="8"/>
  <c r="C5" i="8"/>
  <c r="J5" i="8" l="1"/>
  <c r="G22" i="8"/>
  <c r="G17" i="8"/>
  <c r="G8" i="8"/>
  <c r="L5" i="8"/>
  <c r="G5" i="8" s="1"/>
  <c r="G25" i="7"/>
  <c r="G24" i="7"/>
  <c r="G23" i="7"/>
  <c r="G22" i="7" s="1"/>
  <c r="L22" i="7"/>
  <c r="K22" i="7"/>
  <c r="J22" i="7"/>
  <c r="I22" i="7"/>
  <c r="H22" i="7"/>
  <c r="G21" i="7"/>
  <c r="G20" i="7"/>
  <c r="G19" i="7"/>
  <c r="G17" i="7" s="1"/>
  <c r="G18" i="7"/>
  <c r="L17" i="7"/>
  <c r="L5" i="7" s="1"/>
  <c r="K17" i="7"/>
  <c r="J17" i="7"/>
  <c r="I17" i="7"/>
  <c r="H17" i="7"/>
  <c r="H5" i="7" s="1"/>
  <c r="G16" i="7"/>
  <c r="G15" i="7"/>
  <c r="G14" i="7"/>
  <c r="G13" i="7"/>
  <c r="G12" i="7"/>
  <c r="G11" i="7"/>
  <c r="G10" i="7"/>
  <c r="G9" i="7"/>
  <c r="L8" i="7"/>
  <c r="K8" i="7"/>
  <c r="J8" i="7"/>
  <c r="I8" i="7"/>
  <c r="H8" i="7"/>
  <c r="G7" i="7"/>
  <c r="G6" i="7"/>
  <c r="I5" i="7"/>
  <c r="C5" i="7"/>
  <c r="K5" i="7" l="1"/>
  <c r="G5" i="7" s="1"/>
  <c r="J5" i="7"/>
  <c r="G8" i="7"/>
  <c r="G25" i="6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<sst xmlns="http://schemas.openxmlformats.org/spreadsheetml/2006/main" count="870" uniqueCount="90">
  <si>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</si>
  <si>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</si>
  <si>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</si>
  <si>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</si>
  <si>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</si>
  <si>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</si>
  <si>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</si>
  <si>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</si>
  <si>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</si>
  <si>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</si>
  <si>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</si>
  <si>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</si>
  <si>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</si>
  <si>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</si>
  <si>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</si>
  <si>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</si>
  <si>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</si>
  <si>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</si>
  <si>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</si>
  <si>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</si>
  <si>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</si>
  <si>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</si>
  <si>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</si>
  <si>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</si>
  <si>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</si>
  <si>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</si>
  <si>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</si>
  <si>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</si>
  <si>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</si>
  <si>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</si>
  <si>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</si>
  <si>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</si>
  <si>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</si>
  <si>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</si>
  <si>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</si>
  <si>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</si>
  <si>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</si>
  <si>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</si>
  <si>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</si>
  <si>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</si>
  <si>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</si>
  <si>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</si>
  <si>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</si>
  <si>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</si>
  <si>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</si>
  <si>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</si>
  <si>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</si>
  <si>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</si>
  <si>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</si>
  <si>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</si>
  <si>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</si>
  <si>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</si>
  <si>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</si>
  <si>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</si>
  <si>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</si>
  <si>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</si>
  <si>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</si>
  <si>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</si>
  <si>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</si>
  <si>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</si>
  <si>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</si>
  <si>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</si>
  <si>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</si>
  <si>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</si>
  <si>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</si>
  <si>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</si>
  <si>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</si>
  <si>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</si>
  <si>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</si>
  <si>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</si>
  <si>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</si>
  <si>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</si>
  <si>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</si>
  <si>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</si>
  <si>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</si>
  <si>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</si>
  <si>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</si>
  <si>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</si>
  <si>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</si>
  <si>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</si>
  <si>
    <t xml:space="preserve">گزارش پیشرفت مطالعات منتهی به 98/03/31 مهندسین مشاور طرح توسعه پایدار منظومه های روستائی استان زنجان </t>
  </si>
  <si>
    <t>98/04/10</t>
  </si>
  <si>
    <t>98/05/05</t>
  </si>
  <si>
    <t xml:space="preserve">گزارش پیشرفت مطالعات منتهی به 98/04/31 مهندسین مشاور طرح توسعه پایدار منظومه های روستائی استان زنجان </t>
  </si>
  <si>
    <t>98/06/05</t>
  </si>
  <si>
    <t xml:space="preserve">گزارش پیشرفت مطالعات منتهی به 98/05/31 مهندسین مشاور طرح توسعه پایدار منظومه های روستائی استان زنجان </t>
  </si>
  <si>
    <t xml:space="preserve">گزارش پیشرفت مطالعات منتهی به 98/06/31 مهندسین مشاور طرح توسعه پایدار منظومه های روستائی استان زنجان </t>
  </si>
  <si>
    <t>98/07/06</t>
  </si>
  <si>
    <t xml:space="preserve">گزارش پیشرفت مطالعات منتهی به 98/07/31 مهندسین مشاور طرح توسعه پایدار منظومه های روستائی استان زنجان </t>
  </si>
  <si>
    <t>98/08/06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</si>
</sst>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9" t="s">
        <v>73</v>
      </c>
      <c r="C2" s="49"/>
      <c r="D2" s="49"/>
      <c r="E2" s="49"/>
      <c r="F2" s="49"/>
      <c r="G2" s="49"/>
      <c r="H2" s="19"/>
      <c r="I2" s="49" t="s">
        <v>36</v>
      </c>
      <c r="J2" s="49"/>
      <c r="K2" s="20" t="s">
        <v>74</v>
      </c>
      <c r="L2" s="19"/>
    </row>
    <row r="3" spans="2:12" s="19" customFormat="1" ht="31.5" x14ac:dyDescent="0.4">
      <c r="B3" s="50" t="s">
        <v>15</v>
      </c>
      <c r="C3" s="50" t="s">
        <v>22</v>
      </c>
      <c r="D3" s="52" t="s">
        <v>37</v>
      </c>
      <c r="E3" s="52"/>
      <c r="F3" s="52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51"/>
      <c r="C4" s="51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48" t="s">
        <v>34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2:12" x14ac:dyDescent="0.4">
      <c r="B27" s="48" t="s">
        <v>35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M21" sqref="M21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88</v>
      </c>
      <c r="C2" s="54"/>
      <c r="D2" s="54"/>
      <c r="E2" s="54"/>
      <c r="F2" s="54"/>
      <c r="G2" s="54"/>
      <c r="H2" s="54"/>
      <c r="I2" s="54" t="s">
        <v>36</v>
      </c>
      <c r="J2" s="54"/>
      <c r="K2" s="4" t="s">
        <v>89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45" t="s">
        <v>21</v>
      </c>
      <c r="H3" s="45" t="s">
        <v>33</v>
      </c>
      <c r="I3" s="58" t="s">
        <v>32</v>
      </c>
      <c r="J3" s="45" t="s">
        <v>29</v>
      </c>
      <c r="K3" s="46" t="s">
        <v>30</v>
      </c>
      <c r="L3" s="46" t="s">
        <v>31</v>
      </c>
    </row>
    <row r="4" spans="1:12" x14ac:dyDescent="0.4">
      <c r="A4" s="3"/>
      <c r="B4" s="56"/>
      <c r="C4" s="56"/>
      <c r="D4" s="44" t="s">
        <v>25</v>
      </c>
      <c r="E4" s="44" t="s">
        <v>23</v>
      </c>
      <c r="F4" s="44" t="s">
        <v>24</v>
      </c>
      <c r="G4" s="44" t="s">
        <v>28</v>
      </c>
      <c r="H4" s="32" t="s">
        <v>28</v>
      </c>
      <c r="I4" s="47" t="s">
        <v>28</v>
      </c>
      <c r="J4" s="32" t="s">
        <v>28</v>
      </c>
      <c r="K4" s="47" t="s">
        <v>28</v>
      </c>
      <c r="L4" s="47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81.152941176470591</v>
      </c>
      <c r="H5" s="14">
        <f t="shared" ref="H5:L5" si="0">H6+H7+H8+H17+H22</f>
        <v>88.4</v>
      </c>
      <c r="I5" s="14">
        <f t="shared" si="0"/>
        <v>82</v>
      </c>
      <c r="J5" s="14">
        <f t="shared" si="0"/>
        <v>83.5</v>
      </c>
      <c r="K5" s="14">
        <f t="shared" si="0"/>
        <v>93</v>
      </c>
      <c r="L5" s="14">
        <f t="shared" si="0"/>
        <v>69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5">
        <v>1</v>
      </c>
      <c r="D9" s="45">
        <v>7</v>
      </c>
      <c r="E9" s="45" t="s">
        <v>40</v>
      </c>
      <c r="F9" s="45" t="s">
        <v>41</v>
      </c>
      <c r="G9" s="12">
        <f t="shared" si="1"/>
        <v>1</v>
      </c>
      <c r="H9" s="45">
        <v>1</v>
      </c>
      <c r="I9" s="45">
        <v>1</v>
      </c>
      <c r="J9" s="28">
        <v>1</v>
      </c>
      <c r="K9" s="45">
        <v>1</v>
      </c>
      <c r="L9" s="45">
        <v>1</v>
      </c>
    </row>
    <row r="10" spans="1:12" ht="31.5" x14ac:dyDescent="0.4">
      <c r="B10" s="11" t="s">
        <v>2</v>
      </c>
      <c r="C10" s="45">
        <v>2</v>
      </c>
      <c r="D10" s="45">
        <v>29</v>
      </c>
      <c r="E10" s="45" t="s">
        <v>38</v>
      </c>
      <c r="F10" s="45" t="s">
        <v>42</v>
      </c>
      <c r="G10" s="12">
        <f t="shared" si="1"/>
        <v>2</v>
      </c>
      <c r="H10" s="45">
        <v>2</v>
      </c>
      <c r="I10" s="45">
        <v>2</v>
      </c>
      <c r="J10" s="28">
        <v>2</v>
      </c>
      <c r="K10" s="45">
        <v>2</v>
      </c>
      <c r="L10" s="45">
        <v>2</v>
      </c>
    </row>
    <row r="11" spans="1:12" ht="31.5" x14ac:dyDescent="0.4">
      <c r="B11" s="11" t="s">
        <v>3</v>
      </c>
      <c r="C11" s="45">
        <v>8</v>
      </c>
      <c r="D11" s="45">
        <v>114</v>
      </c>
      <c r="E11" s="45" t="s">
        <v>43</v>
      </c>
      <c r="F11" s="45" t="s">
        <v>44</v>
      </c>
      <c r="G11" s="12">
        <f t="shared" si="1"/>
        <v>7.6470588235294112</v>
      </c>
      <c r="H11" s="45">
        <v>8</v>
      </c>
      <c r="I11" s="45">
        <v>7</v>
      </c>
      <c r="J11" s="28">
        <v>7</v>
      </c>
      <c r="K11" s="45">
        <v>8</v>
      </c>
      <c r="L11" s="45">
        <v>8</v>
      </c>
    </row>
    <row r="12" spans="1:12" ht="31.5" x14ac:dyDescent="0.4">
      <c r="B12" s="11" t="s">
        <v>4</v>
      </c>
      <c r="C12" s="45">
        <v>3</v>
      </c>
      <c r="D12" s="45">
        <v>49</v>
      </c>
      <c r="E12" s="45" t="s">
        <v>45</v>
      </c>
      <c r="F12" s="45" t="s">
        <v>44</v>
      </c>
      <c r="G12" s="12">
        <f t="shared" si="1"/>
        <v>2.7647058823529411</v>
      </c>
      <c r="H12" s="45">
        <v>3</v>
      </c>
      <c r="I12" s="45">
        <v>2</v>
      </c>
      <c r="J12" s="28">
        <v>3</v>
      </c>
      <c r="K12" s="45">
        <v>3</v>
      </c>
      <c r="L12" s="45">
        <v>3</v>
      </c>
    </row>
    <row r="13" spans="1:12" ht="47.25" x14ac:dyDescent="0.4">
      <c r="B13" s="11" t="s">
        <v>5</v>
      </c>
      <c r="C13" s="45">
        <v>7</v>
      </c>
      <c r="D13" s="45">
        <v>69</v>
      </c>
      <c r="E13" s="45" t="s">
        <v>46</v>
      </c>
      <c r="F13" s="45" t="s">
        <v>47</v>
      </c>
      <c r="G13" s="12">
        <f t="shared" si="1"/>
        <v>6.6470588235294112</v>
      </c>
      <c r="H13" s="45">
        <v>7</v>
      </c>
      <c r="I13" s="45">
        <v>6</v>
      </c>
      <c r="J13" s="28">
        <v>6</v>
      </c>
      <c r="K13" s="45">
        <v>7</v>
      </c>
      <c r="L13" s="45">
        <v>7</v>
      </c>
    </row>
    <row r="14" spans="1:12" ht="31.5" x14ac:dyDescent="0.4">
      <c r="B14" s="11" t="s">
        <v>6</v>
      </c>
      <c r="C14" s="45">
        <v>7</v>
      </c>
      <c r="D14" s="45">
        <v>69</v>
      </c>
      <c r="E14" s="45" t="s">
        <v>48</v>
      </c>
      <c r="F14" s="45" t="s">
        <v>49</v>
      </c>
      <c r="G14" s="12">
        <f t="shared" si="1"/>
        <v>6.6470588235294112</v>
      </c>
      <c r="H14" s="45">
        <v>7</v>
      </c>
      <c r="I14" s="45">
        <v>6</v>
      </c>
      <c r="J14" s="28">
        <v>6</v>
      </c>
      <c r="K14" s="45">
        <v>7</v>
      </c>
      <c r="L14" s="45">
        <v>7</v>
      </c>
    </row>
    <row r="15" spans="1:12" ht="47.25" x14ac:dyDescent="0.4">
      <c r="B15" s="11" t="s">
        <v>7</v>
      </c>
      <c r="C15" s="45">
        <v>6</v>
      </c>
      <c r="D15" s="45">
        <v>59</v>
      </c>
      <c r="E15" s="45" t="s">
        <v>50</v>
      </c>
      <c r="F15" s="45" t="s">
        <v>51</v>
      </c>
      <c r="G15" s="12">
        <f t="shared" si="1"/>
        <v>5.6470588235294112</v>
      </c>
      <c r="H15" s="45">
        <v>6</v>
      </c>
      <c r="I15" s="45">
        <v>5</v>
      </c>
      <c r="J15" s="28">
        <v>5</v>
      </c>
      <c r="K15" s="45">
        <v>6</v>
      </c>
      <c r="L15" s="45">
        <v>6</v>
      </c>
    </row>
    <row r="16" spans="1:12" ht="31.5" x14ac:dyDescent="0.4">
      <c r="B16" s="11" t="s">
        <v>8</v>
      </c>
      <c r="C16" s="45">
        <v>6</v>
      </c>
      <c r="D16" s="45">
        <v>59</v>
      </c>
      <c r="E16" s="45" t="s">
        <v>52</v>
      </c>
      <c r="F16" s="45" t="s">
        <v>53</v>
      </c>
      <c r="G16" s="12">
        <f t="shared" si="1"/>
        <v>5.6470588235294112</v>
      </c>
      <c r="H16" s="45">
        <v>6</v>
      </c>
      <c r="I16" s="45">
        <v>5</v>
      </c>
      <c r="J16" s="28">
        <v>5</v>
      </c>
      <c r="K16" s="45">
        <v>6</v>
      </c>
      <c r="L16" s="45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24.882352941176471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28</v>
      </c>
      <c r="L17" s="14">
        <f t="shared" si="3"/>
        <v>19</v>
      </c>
    </row>
    <row r="18" spans="2:12" ht="31.5" x14ac:dyDescent="0.4">
      <c r="B18" s="11" t="s">
        <v>9</v>
      </c>
      <c r="C18" s="45">
        <v>4</v>
      </c>
      <c r="D18" s="45">
        <v>14</v>
      </c>
      <c r="E18" s="45" t="s">
        <v>56</v>
      </c>
      <c r="F18" s="45" t="s">
        <v>57</v>
      </c>
      <c r="G18" s="12">
        <f t="shared" si="1"/>
        <v>4</v>
      </c>
      <c r="H18" s="45">
        <v>4</v>
      </c>
      <c r="I18" s="45">
        <v>4</v>
      </c>
      <c r="J18" s="12">
        <v>4</v>
      </c>
      <c r="K18" s="45">
        <v>4</v>
      </c>
      <c r="L18" s="45">
        <v>4</v>
      </c>
    </row>
    <row r="19" spans="2:12" ht="63" x14ac:dyDescent="0.4">
      <c r="B19" s="11" t="s">
        <v>10</v>
      </c>
      <c r="C19" s="45">
        <v>9</v>
      </c>
      <c r="D19" s="45">
        <v>29</v>
      </c>
      <c r="E19" s="45" t="s">
        <v>56</v>
      </c>
      <c r="F19" s="45" t="s">
        <v>58</v>
      </c>
      <c r="G19" s="12">
        <f t="shared" si="1"/>
        <v>8.2941176470588243</v>
      </c>
      <c r="H19" s="45">
        <v>9</v>
      </c>
      <c r="I19" s="45">
        <v>8</v>
      </c>
      <c r="J19" s="12">
        <v>7.5</v>
      </c>
      <c r="K19" s="45">
        <v>9</v>
      </c>
      <c r="L19" s="45">
        <v>8</v>
      </c>
    </row>
    <row r="20" spans="2:12" ht="31.5" x14ac:dyDescent="0.4">
      <c r="B20" s="11" t="s">
        <v>11</v>
      </c>
      <c r="C20" s="45">
        <v>4</v>
      </c>
      <c r="D20" s="45">
        <v>14</v>
      </c>
      <c r="E20" s="45" t="s">
        <v>59</v>
      </c>
      <c r="F20" s="45" t="s">
        <v>60</v>
      </c>
      <c r="G20" s="12">
        <f t="shared" si="1"/>
        <v>3.2352941176470589</v>
      </c>
      <c r="H20" s="45">
        <v>4</v>
      </c>
      <c r="I20" s="45">
        <v>3</v>
      </c>
      <c r="J20" s="12">
        <v>3</v>
      </c>
      <c r="K20" s="45">
        <v>3</v>
      </c>
      <c r="L20" s="45">
        <v>3</v>
      </c>
    </row>
    <row r="21" spans="2:12" ht="47.25" x14ac:dyDescent="0.4">
      <c r="B21" s="11" t="s">
        <v>12</v>
      </c>
      <c r="C21" s="45">
        <v>13</v>
      </c>
      <c r="D21" s="45">
        <v>58</v>
      </c>
      <c r="E21" s="45" t="s">
        <v>61</v>
      </c>
      <c r="F21" s="45" t="s">
        <v>62</v>
      </c>
      <c r="G21" s="12">
        <f t="shared" si="1"/>
        <v>9.352941176470587</v>
      </c>
      <c r="H21" s="45">
        <v>13</v>
      </c>
      <c r="I21" s="45">
        <v>11</v>
      </c>
      <c r="J21" s="12">
        <v>9.5</v>
      </c>
      <c r="K21" s="45">
        <v>12</v>
      </c>
      <c r="L21" s="45">
        <v>4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10.058823529411764</v>
      </c>
      <c r="H22" s="14">
        <f t="shared" ref="H22:L22" si="4">H23+H24</f>
        <v>16</v>
      </c>
      <c r="I22" s="14">
        <f t="shared" si="4"/>
        <v>12</v>
      </c>
      <c r="J22" s="14">
        <f t="shared" si="4"/>
        <v>14.5</v>
      </c>
      <c r="K22" s="14">
        <f t="shared" si="4"/>
        <v>15</v>
      </c>
      <c r="L22" s="14">
        <f t="shared" si="4"/>
        <v>0</v>
      </c>
    </row>
    <row r="23" spans="2:12" x14ac:dyDescent="0.4">
      <c r="B23" s="11" t="s">
        <v>13</v>
      </c>
      <c r="C23" s="45">
        <v>4</v>
      </c>
      <c r="D23" s="45">
        <v>13</v>
      </c>
      <c r="E23" s="45" t="s">
        <v>64</v>
      </c>
      <c r="F23" s="45" t="s">
        <v>65</v>
      </c>
      <c r="G23" s="12">
        <f t="shared" si="1"/>
        <v>2.1176470588235294</v>
      </c>
      <c r="H23" s="45">
        <v>5</v>
      </c>
      <c r="I23" s="45">
        <v>2</v>
      </c>
      <c r="J23" s="12">
        <v>2</v>
      </c>
      <c r="K23" s="45">
        <v>2</v>
      </c>
      <c r="L23" s="45"/>
    </row>
    <row r="24" spans="2:12" x14ac:dyDescent="0.4">
      <c r="B24" s="11" t="s">
        <v>14</v>
      </c>
      <c r="C24" s="45">
        <v>16</v>
      </c>
      <c r="D24" s="45">
        <v>52</v>
      </c>
      <c r="E24" s="45" t="s">
        <v>65</v>
      </c>
      <c r="F24" s="45" t="s">
        <v>66</v>
      </c>
      <c r="G24" s="12">
        <f t="shared" si="1"/>
        <v>7.9411764705882355</v>
      </c>
      <c r="H24" s="45">
        <v>11</v>
      </c>
      <c r="I24" s="45">
        <v>10</v>
      </c>
      <c r="J24" s="12">
        <v>12.5</v>
      </c>
      <c r="K24" s="45">
        <v>13</v>
      </c>
      <c r="L24" s="45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9" t="s">
        <v>71</v>
      </c>
      <c r="C2" s="49"/>
      <c r="D2" s="49"/>
      <c r="E2" s="49"/>
      <c r="F2" s="49"/>
      <c r="G2" s="49"/>
      <c r="H2" s="19"/>
      <c r="I2" s="49" t="s">
        <v>36</v>
      </c>
      <c r="J2" s="49"/>
      <c r="K2" s="20" t="s">
        <v>72</v>
      </c>
      <c r="L2" s="19"/>
    </row>
    <row r="3" spans="2:12" s="19" customFormat="1" ht="31.5" x14ac:dyDescent="0.4">
      <c r="B3" s="50" t="s">
        <v>15</v>
      </c>
      <c r="C3" s="50" t="s">
        <v>22</v>
      </c>
      <c r="D3" s="52" t="s">
        <v>37</v>
      </c>
      <c r="E3" s="52"/>
      <c r="F3" s="52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51"/>
      <c r="C4" s="51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48" t="s">
        <v>34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2:12" x14ac:dyDescent="0.4">
      <c r="B27" s="48" t="s">
        <v>35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54" t="s">
        <v>77</v>
      </c>
      <c r="C2" s="54"/>
      <c r="D2" s="54"/>
      <c r="E2" s="54"/>
      <c r="F2" s="54"/>
      <c r="G2" s="54"/>
      <c r="H2" s="3"/>
      <c r="I2" s="54" t="s">
        <v>36</v>
      </c>
      <c r="J2" s="54"/>
      <c r="K2" s="4" t="s">
        <v>56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56"/>
      <c r="C4" s="56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7.25" x14ac:dyDescent="0.4">
      <c r="A27" s="2"/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54" t="s">
        <v>76</v>
      </c>
      <c r="C2" s="54"/>
      <c r="D2" s="54"/>
      <c r="E2" s="54"/>
      <c r="F2" s="54"/>
      <c r="G2" s="54"/>
      <c r="H2" s="3"/>
      <c r="I2" s="54" t="s">
        <v>36</v>
      </c>
      <c r="J2" s="54"/>
      <c r="K2" s="4" t="s">
        <v>75</v>
      </c>
      <c r="L2" s="3"/>
    </row>
    <row r="3" spans="2:12" s="3" customFormat="1" ht="39.950000000000003" customHeight="1" x14ac:dyDescent="0.4">
      <c r="B3" s="55" t="s">
        <v>15</v>
      </c>
      <c r="C3" s="55" t="s">
        <v>22</v>
      </c>
      <c r="D3" s="57" t="s">
        <v>37</v>
      </c>
      <c r="E3" s="57"/>
      <c r="F3" s="57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56"/>
      <c r="C4" s="56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ht="20.100000000000001" customHeight="1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78</v>
      </c>
      <c r="C2" s="54"/>
      <c r="D2" s="54"/>
      <c r="E2" s="54"/>
      <c r="F2" s="54"/>
      <c r="G2" s="54"/>
      <c r="H2" s="3"/>
      <c r="I2" s="54" t="s">
        <v>36</v>
      </c>
      <c r="J2" s="54"/>
      <c r="K2" s="4" t="s">
        <v>79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56"/>
      <c r="C4" s="56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80</v>
      </c>
      <c r="C2" s="54"/>
      <c r="D2" s="54"/>
      <c r="E2" s="54"/>
      <c r="F2" s="54"/>
      <c r="G2" s="54"/>
      <c r="H2" s="54"/>
      <c r="I2" s="54" t="s">
        <v>36</v>
      </c>
      <c r="J2" s="54"/>
      <c r="K2" s="4" t="s">
        <v>81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37" t="s">
        <v>21</v>
      </c>
      <c r="H3" s="37" t="s">
        <v>33</v>
      </c>
      <c r="I3" s="6" t="s">
        <v>32</v>
      </c>
      <c r="J3" s="37" t="s">
        <v>29</v>
      </c>
      <c r="K3" s="37" t="s">
        <v>30</v>
      </c>
      <c r="L3" s="37" t="s">
        <v>31</v>
      </c>
    </row>
    <row r="4" spans="1:12" x14ac:dyDescent="0.4">
      <c r="A4" s="3"/>
      <c r="B4" s="56"/>
      <c r="C4" s="56"/>
      <c r="D4" s="36" t="s">
        <v>25</v>
      </c>
      <c r="E4" s="36" t="s">
        <v>23</v>
      </c>
      <c r="F4" s="36" t="s">
        <v>24</v>
      </c>
      <c r="G4" s="36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65.035294117647055</v>
      </c>
      <c r="H5" s="14">
        <f t="shared" ref="H5:L5" si="0">H6+H7+H8+H17+H22</f>
        <v>81.400000000000006</v>
      </c>
      <c r="I5" s="14">
        <f t="shared" si="0"/>
        <v>56</v>
      </c>
      <c r="J5" s="14">
        <f t="shared" si="0"/>
        <v>75.5</v>
      </c>
      <c r="K5" s="14">
        <f t="shared" si="0"/>
        <v>70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3.4000000000000004</v>
      </c>
      <c r="H7" s="8">
        <v>1.2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35.176470588235297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33.5</v>
      </c>
      <c r="K8" s="14">
        <f t="shared" si="2"/>
        <v>40</v>
      </c>
      <c r="L8" s="14">
        <f t="shared" si="2"/>
        <v>39</v>
      </c>
    </row>
    <row r="9" spans="1:12" x14ac:dyDescent="0.4">
      <c r="B9" s="11" t="s">
        <v>1</v>
      </c>
      <c r="C9" s="37">
        <v>1</v>
      </c>
      <c r="D9" s="37">
        <v>7</v>
      </c>
      <c r="E9" s="37" t="s">
        <v>40</v>
      </c>
      <c r="F9" s="37" t="s">
        <v>41</v>
      </c>
      <c r="G9" s="12">
        <f t="shared" si="1"/>
        <v>1</v>
      </c>
      <c r="H9" s="37">
        <v>1</v>
      </c>
      <c r="I9" s="37">
        <v>1</v>
      </c>
      <c r="J9" s="28">
        <v>1</v>
      </c>
      <c r="K9" s="37">
        <v>1</v>
      </c>
      <c r="L9" s="37">
        <v>1</v>
      </c>
    </row>
    <row r="10" spans="1:12" ht="31.5" x14ac:dyDescent="0.4">
      <c r="B10" s="11" t="s">
        <v>2</v>
      </c>
      <c r="C10" s="37">
        <v>2</v>
      </c>
      <c r="D10" s="37">
        <v>29</v>
      </c>
      <c r="E10" s="37" t="s">
        <v>38</v>
      </c>
      <c r="F10" s="37" t="s">
        <v>42</v>
      </c>
      <c r="G10" s="12">
        <f t="shared" si="1"/>
        <v>1.7058823529411766</v>
      </c>
      <c r="H10" s="37">
        <v>2</v>
      </c>
      <c r="I10" s="37">
        <v>1</v>
      </c>
      <c r="J10" s="28">
        <v>1.5</v>
      </c>
      <c r="K10" s="37">
        <v>2</v>
      </c>
      <c r="L10" s="37">
        <v>2</v>
      </c>
    </row>
    <row r="11" spans="1:12" ht="31.5" x14ac:dyDescent="0.4">
      <c r="B11" s="11" t="s">
        <v>3</v>
      </c>
      <c r="C11" s="37">
        <v>8</v>
      </c>
      <c r="D11" s="37">
        <v>114</v>
      </c>
      <c r="E11" s="37" t="s">
        <v>43</v>
      </c>
      <c r="F11" s="37" t="s">
        <v>44</v>
      </c>
      <c r="G11" s="12">
        <f t="shared" si="1"/>
        <v>7.0588235294117645</v>
      </c>
      <c r="H11" s="37">
        <v>8</v>
      </c>
      <c r="I11" s="37">
        <v>4.5</v>
      </c>
      <c r="J11" s="28">
        <v>7</v>
      </c>
      <c r="K11" s="37">
        <v>8</v>
      </c>
      <c r="L11" s="37">
        <v>8</v>
      </c>
    </row>
    <row r="12" spans="1:12" ht="31.5" x14ac:dyDescent="0.4">
      <c r="B12" s="11" t="s">
        <v>4</v>
      </c>
      <c r="C12" s="37">
        <v>3</v>
      </c>
      <c r="D12" s="37">
        <v>49</v>
      </c>
      <c r="E12" s="37" t="s">
        <v>45</v>
      </c>
      <c r="F12" s="37" t="s">
        <v>44</v>
      </c>
      <c r="G12" s="12">
        <f t="shared" si="1"/>
        <v>2.5882352941176467</v>
      </c>
      <c r="H12" s="37">
        <v>3</v>
      </c>
      <c r="I12" s="37">
        <v>1.5</v>
      </c>
      <c r="J12" s="28">
        <v>2.5</v>
      </c>
      <c r="K12" s="37">
        <v>3</v>
      </c>
      <c r="L12" s="37">
        <v>3</v>
      </c>
    </row>
    <row r="13" spans="1:12" ht="47.25" x14ac:dyDescent="0.4">
      <c r="B13" s="11" t="s">
        <v>5</v>
      </c>
      <c r="C13" s="37">
        <v>7</v>
      </c>
      <c r="D13" s="37">
        <v>69</v>
      </c>
      <c r="E13" s="37" t="s">
        <v>46</v>
      </c>
      <c r="F13" s="37" t="s">
        <v>47</v>
      </c>
      <c r="G13" s="12">
        <f t="shared" si="1"/>
        <v>6.2941176470588243</v>
      </c>
      <c r="H13" s="37">
        <v>7</v>
      </c>
      <c r="I13" s="37">
        <v>4.5</v>
      </c>
      <c r="J13" s="28">
        <v>6</v>
      </c>
      <c r="K13" s="37">
        <v>7</v>
      </c>
      <c r="L13" s="37">
        <v>7</v>
      </c>
    </row>
    <row r="14" spans="1:12" ht="31.5" x14ac:dyDescent="0.4">
      <c r="B14" s="11" t="s">
        <v>6</v>
      </c>
      <c r="C14" s="37">
        <v>7</v>
      </c>
      <c r="D14" s="37">
        <v>69</v>
      </c>
      <c r="E14" s="37" t="s">
        <v>48</v>
      </c>
      <c r="F14" s="37" t="s">
        <v>49</v>
      </c>
      <c r="G14" s="12">
        <f t="shared" si="1"/>
        <v>6.2941176470588243</v>
      </c>
      <c r="H14" s="37">
        <v>7</v>
      </c>
      <c r="I14" s="37">
        <v>4.5</v>
      </c>
      <c r="J14" s="28">
        <v>6</v>
      </c>
      <c r="K14" s="37">
        <v>7</v>
      </c>
      <c r="L14" s="37">
        <v>7</v>
      </c>
    </row>
    <row r="15" spans="1:12" ht="47.25" x14ac:dyDescent="0.4">
      <c r="B15" s="11" t="s">
        <v>7</v>
      </c>
      <c r="C15" s="37">
        <v>6</v>
      </c>
      <c r="D15" s="37">
        <v>59</v>
      </c>
      <c r="E15" s="37" t="s">
        <v>50</v>
      </c>
      <c r="F15" s="37" t="s">
        <v>51</v>
      </c>
      <c r="G15" s="12">
        <f t="shared" si="1"/>
        <v>5.2941176470588234</v>
      </c>
      <c r="H15" s="37">
        <v>6</v>
      </c>
      <c r="I15" s="37">
        <v>3.5</v>
      </c>
      <c r="J15" s="28">
        <v>5</v>
      </c>
      <c r="K15" s="37">
        <v>6</v>
      </c>
      <c r="L15" s="37">
        <v>6</v>
      </c>
    </row>
    <row r="16" spans="1:12" ht="31.5" x14ac:dyDescent="0.4">
      <c r="B16" s="11" t="s">
        <v>8</v>
      </c>
      <c r="C16" s="37">
        <v>6</v>
      </c>
      <c r="D16" s="37">
        <v>59</v>
      </c>
      <c r="E16" s="37" t="s">
        <v>52</v>
      </c>
      <c r="F16" s="37" t="s">
        <v>53</v>
      </c>
      <c r="G16" s="12">
        <f t="shared" si="1"/>
        <v>4.9411764705882355</v>
      </c>
      <c r="H16" s="37">
        <v>6</v>
      </c>
      <c r="I16" s="37">
        <v>3.5</v>
      </c>
      <c r="J16" s="28">
        <v>4.5</v>
      </c>
      <c r="K16" s="37">
        <v>6</v>
      </c>
      <c r="L16" s="37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15.294117647058822</v>
      </c>
      <c r="H17" s="14">
        <f t="shared" ref="H17:L17" si="3">H18+H19+H20+H21</f>
        <v>30</v>
      </c>
      <c r="I17" s="14">
        <f t="shared" si="3"/>
        <v>14.5</v>
      </c>
      <c r="J17" s="14">
        <f>J18+J19+J20+J21</f>
        <v>19</v>
      </c>
      <c r="K17" s="14">
        <f t="shared" si="3"/>
        <v>12</v>
      </c>
      <c r="L17" s="14">
        <f t="shared" si="3"/>
        <v>4</v>
      </c>
    </row>
    <row r="18" spans="2:12" ht="31.5" x14ac:dyDescent="0.4">
      <c r="B18" s="11" t="s">
        <v>9</v>
      </c>
      <c r="C18" s="37">
        <v>4</v>
      </c>
      <c r="D18" s="37">
        <v>14</v>
      </c>
      <c r="E18" s="37" t="s">
        <v>56</v>
      </c>
      <c r="F18" s="37" t="s">
        <v>57</v>
      </c>
      <c r="G18" s="12">
        <f t="shared" si="1"/>
        <v>3.5294117647058822</v>
      </c>
      <c r="H18" s="37">
        <v>4</v>
      </c>
      <c r="I18" s="37">
        <v>2</v>
      </c>
      <c r="J18" s="12">
        <v>4</v>
      </c>
      <c r="K18" s="37">
        <v>4</v>
      </c>
      <c r="L18" s="37">
        <v>4</v>
      </c>
    </row>
    <row r="19" spans="2:12" ht="63" x14ac:dyDescent="0.4">
      <c r="B19" s="11" t="s">
        <v>10</v>
      </c>
      <c r="C19" s="37">
        <v>9</v>
      </c>
      <c r="D19" s="37">
        <v>29</v>
      </c>
      <c r="E19" s="37" t="s">
        <v>56</v>
      </c>
      <c r="F19" s="37" t="s">
        <v>58</v>
      </c>
      <c r="G19" s="12">
        <f t="shared" si="1"/>
        <v>4.9411764705882355</v>
      </c>
      <c r="H19" s="37">
        <v>9</v>
      </c>
      <c r="I19" s="37">
        <v>5</v>
      </c>
      <c r="J19" s="12">
        <v>6</v>
      </c>
      <c r="K19" s="37">
        <v>8</v>
      </c>
      <c r="L19" s="37"/>
    </row>
    <row r="20" spans="2:12" ht="31.5" x14ac:dyDescent="0.4">
      <c r="B20" s="11" t="s">
        <v>11</v>
      </c>
      <c r="C20" s="37">
        <v>4</v>
      </c>
      <c r="D20" s="37">
        <v>14</v>
      </c>
      <c r="E20" s="37" t="s">
        <v>59</v>
      </c>
      <c r="F20" s="37" t="s">
        <v>60</v>
      </c>
      <c r="G20" s="12">
        <f t="shared" si="1"/>
        <v>1.5294117647058822</v>
      </c>
      <c r="H20" s="37">
        <v>4</v>
      </c>
      <c r="I20" s="37">
        <v>1.5</v>
      </c>
      <c r="J20" s="12">
        <v>2</v>
      </c>
      <c r="K20" s="37"/>
      <c r="L20" s="37"/>
    </row>
    <row r="21" spans="2:12" ht="47.25" x14ac:dyDescent="0.4">
      <c r="B21" s="11" t="s">
        <v>12</v>
      </c>
      <c r="C21" s="37">
        <v>13</v>
      </c>
      <c r="D21" s="37">
        <v>58</v>
      </c>
      <c r="E21" s="37" t="s">
        <v>61</v>
      </c>
      <c r="F21" s="37" t="s">
        <v>62</v>
      </c>
      <c r="G21" s="12">
        <f t="shared" si="1"/>
        <v>5.2941176470588234</v>
      </c>
      <c r="H21" s="37">
        <v>13</v>
      </c>
      <c r="I21" s="37">
        <v>6</v>
      </c>
      <c r="J21" s="12">
        <v>7</v>
      </c>
      <c r="K21" s="37"/>
      <c r="L21" s="37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7.0588235294117645</v>
      </c>
      <c r="H22" s="14">
        <f t="shared" ref="H22:L22" si="4">H23+H24</f>
        <v>9</v>
      </c>
      <c r="I22" s="14">
        <f t="shared" si="4"/>
        <v>10.5</v>
      </c>
      <c r="J22" s="14">
        <f t="shared" si="4"/>
        <v>13</v>
      </c>
      <c r="K22" s="14">
        <f t="shared" si="4"/>
        <v>8</v>
      </c>
      <c r="L22" s="14">
        <f t="shared" si="4"/>
        <v>0</v>
      </c>
    </row>
    <row r="23" spans="2:12" x14ac:dyDescent="0.4">
      <c r="B23" s="11" t="s">
        <v>13</v>
      </c>
      <c r="C23" s="37">
        <v>4</v>
      </c>
      <c r="D23" s="37">
        <v>13</v>
      </c>
      <c r="E23" s="37" t="s">
        <v>64</v>
      </c>
      <c r="F23" s="37" t="s">
        <v>65</v>
      </c>
      <c r="G23" s="12">
        <f t="shared" si="1"/>
        <v>1.6470588235294117</v>
      </c>
      <c r="H23" s="37">
        <v>5</v>
      </c>
      <c r="I23" s="37">
        <v>1.5</v>
      </c>
      <c r="J23" s="12">
        <v>1</v>
      </c>
      <c r="K23" s="37"/>
      <c r="L23" s="37"/>
    </row>
    <row r="24" spans="2:12" x14ac:dyDescent="0.4">
      <c r="B24" s="11" t="s">
        <v>14</v>
      </c>
      <c r="C24" s="37">
        <v>16</v>
      </c>
      <c r="D24" s="37">
        <v>52</v>
      </c>
      <c r="E24" s="37" t="s">
        <v>65</v>
      </c>
      <c r="F24" s="37" t="s">
        <v>66</v>
      </c>
      <c r="G24" s="12">
        <f t="shared" si="1"/>
        <v>5.4117647058823533</v>
      </c>
      <c r="H24" s="37">
        <v>4</v>
      </c>
      <c r="I24" s="37">
        <v>9</v>
      </c>
      <c r="J24" s="12">
        <v>12</v>
      </c>
      <c r="K24" s="37">
        <v>8</v>
      </c>
      <c r="L24" s="37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I2:J2"/>
    <mergeCell ref="B3:B4"/>
    <mergeCell ref="C3:C4"/>
    <mergeCell ref="D3:F3"/>
    <mergeCell ref="B26:L26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83</v>
      </c>
      <c r="C2" s="54"/>
      <c r="D2" s="54"/>
      <c r="E2" s="54"/>
      <c r="F2" s="54"/>
      <c r="G2" s="54"/>
      <c r="H2" s="54"/>
      <c r="I2" s="54" t="s">
        <v>36</v>
      </c>
      <c r="J2" s="54"/>
      <c r="K2" s="4" t="s">
        <v>82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39" t="s">
        <v>21</v>
      </c>
      <c r="H3" s="39" t="s">
        <v>33</v>
      </c>
      <c r="I3" s="6" t="s">
        <v>32</v>
      </c>
      <c r="J3" s="39" t="s">
        <v>29</v>
      </c>
      <c r="K3" s="39" t="s">
        <v>30</v>
      </c>
      <c r="L3" s="39" t="s">
        <v>31</v>
      </c>
    </row>
    <row r="4" spans="1:12" x14ac:dyDescent="0.4">
      <c r="A4" s="3"/>
      <c r="B4" s="56"/>
      <c r="C4" s="56"/>
      <c r="D4" s="38" t="s">
        <v>25</v>
      </c>
      <c r="E4" s="38" t="s">
        <v>23</v>
      </c>
      <c r="F4" s="38" t="s">
        <v>24</v>
      </c>
      <c r="G4" s="38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74.976470588235287</v>
      </c>
      <c r="H5" s="14">
        <f t="shared" ref="H5:L5" si="0">H6+H7+H8+H17+H22</f>
        <v>85.4</v>
      </c>
      <c r="I5" s="14">
        <f t="shared" si="0"/>
        <v>74</v>
      </c>
      <c r="J5" s="14">
        <f t="shared" si="0"/>
        <v>82</v>
      </c>
      <c r="K5" s="14">
        <f t="shared" si="0"/>
        <v>79</v>
      </c>
      <c r="L5" s="14">
        <f t="shared" si="0"/>
        <v>63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37.294117647058826</v>
      </c>
      <c r="H8" s="14">
        <f t="shared" ref="H8:L8" si="2">H9+H10+H11+H12+H13+H14+H15+H16</f>
        <v>40</v>
      </c>
      <c r="I8" s="14">
        <f t="shared" si="2"/>
        <v>31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39">
        <v>1</v>
      </c>
      <c r="D9" s="39">
        <v>7</v>
      </c>
      <c r="E9" s="39" t="s">
        <v>40</v>
      </c>
      <c r="F9" s="39" t="s">
        <v>41</v>
      </c>
      <c r="G9" s="12">
        <f t="shared" si="1"/>
        <v>1</v>
      </c>
      <c r="H9" s="39">
        <v>1</v>
      </c>
      <c r="I9" s="39">
        <v>1</v>
      </c>
      <c r="J9" s="28">
        <v>1</v>
      </c>
      <c r="K9" s="39">
        <v>1</v>
      </c>
      <c r="L9" s="39">
        <v>1</v>
      </c>
    </row>
    <row r="10" spans="1:12" ht="31.5" x14ac:dyDescent="0.4">
      <c r="B10" s="11" t="s">
        <v>2</v>
      </c>
      <c r="C10" s="39">
        <v>2</v>
      </c>
      <c r="D10" s="39">
        <v>29</v>
      </c>
      <c r="E10" s="39" t="s">
        <v>38</v>
      </c>
      <c r="F10" s="39" t="s">
        <v>42</v>
      </c>
      <c r="G10" s="12">
        <f t="shared" si="1"/>
        <v>2</v>
      </c>
      <c r="H10" s="39">
        <v>2</v>
      </c>
      <c r="I10" s="39">
        <v>2</v>
      </c>
      <c r="J10" s="28">
        <v>2</v>
      </c>
      <c r="K10" s="39">
        <v>2</v>
      </c>
      <c r="L10" s="39">
        <v>2</v>
      </c>
    </row>
    <row r="11" spans="1:12" ht="31.5" x14ac:dyDescent="0.4">
      <c r="B11" s="11" t="s">
        <v>3</v>
      </c>
      <c r="C11" s="39">
        <v>8</v>
      </c>
      <c r="D11" s="39">
        <v>114</v>
      </c>
      <c r="E11" s="39" t="s">
        <v>43</v>
      </c>
      <c r="F11" s="39" t="s">
        <v>44</v>
      </c>
      <c r="G11" s="12">
        <f t="shared" si="1"/>
        <v>7.4117647058823533</v>
      </c>
      <c r="H11" s="39">
        <v>8</v>
      </c>
      <c r="I11" s="39">
        <v>6</v>
      </c>
      <c r="J11" s="28">
        <v>7</v>
      </c>
      <c r="K11" s="39">
        <v>8</v>
      </c>
      <c r="L11" s="39">
        <v>8</v>
      </c>
    </row>
    <row r="12" spans="1:12" ht="31.5" x14ac:dyDescent="0.4">
      <c r="B12" s="11" t="s">
        <v>4</v>
      </c>
      <c r="C12" s="39">
        <v>3</v>
      </c>
      <c r="D12" s="39">
        <v>49</v>
      </c>
      <c r="E12" s="39" t="s">
        <v>45</v>
      </c>
      <c r="F12" s="39" t="s">
        <v>44</v>
      </c>
      <c r="G12" s="12">
        <f t="shared" si="1"/>
        <v>2.7647058823529411</v>
      </c>
      <c r="H12" s="39">
        <v>3</v>
      </c>
      <c r="I12" s="39">
        <v>2</v>
      </c>
      <c r="J12" s="28">
        <v>3</v>
      </c>
      <c r="K12" s="39">
        <v>3</v>
      </c>
      <c r="L12" s="39">
        <v>3</v>
      </c>
    </row>
    <row r="13" spans="1:12" ht="47.25" x14ac:dyDescent="0.4">
      <c r="B13" s="11" t="s">
        <v>5</v>
      </c>
      <c r="C13" s="39">
        <v>7</v>
      </c>
      <c r="D13" s="39">
        <v>69</v>
      </c>
      <c r="E13" s="39" t="s">
        <v>46</v>
      </c>
      <c r="F13" s="39" t="s">
        <v>47</v>
      </c>
      <c r="G13" s="12">
        <f t="shared" si="1"/>
        <v>6.5294117647058822</v>
      </c>
      <c r="H13" s="39">
        <v>7</v>
      </c>
      <c r="I13" s="39">
        <v>5.5</v>
      </c>
      <c r="J13" s="28">
        <v>6</v>
      </c>
      <c r="K13" s="39">
        <v>7</v>
      </c>
      <c r="L13" s="39">
        <v>7</v>
      </c>
    </row>
    <row r="14" spans="1:12" ht="31.5" x14ac:dyDescent="0.4">
      <c r="B14" s="11" t="s">
        <v>6</v>
      </c>
      <c r="C14" s="39">
        <v>7</v>
      </c>
      <c r="D14" s="39">
        <v>69</v>
      </c>
      <c r="E14" s="39" t="s">
        <v>48</v>
      </c>
      <c r="F14" s="39" t="s">
        <v>49</v>
      </c>
      <c r="G14" s="12">
        <f t="shared" si="1"/>
        <v>6.5294117647058822</v>
      </c>
      <c r="H14" s="39">
        <v>7</v>
      </c>
      <c r="I14" s="39">
        <v>5.5</v>
      </c>
      <c r="J14" s="28">
        <v>6</v>
      </c>
      <c r="K14" s="39">
        <v>7</v>
      </c>
      <c r="L14" s="39">
        <v>7</v>
      </c>
    </row>
    <row r="15" spans="1:12" ht="47.25" x14ac:dyDescent="0.4">
      <c r="B15" s="11" t="s">
        <v>7</v>
      </c>
      <c r="C15" s="39">
        <v>6</v>
      </c>
      <c r="D15" s="39">
        <v>59</v>
      </c>
      <c r="E15" s="39" t="s">
        <v>50</v>
      </c>
      <c r="F15" s="39" t="s">
        <v>51</v>
      </c>
      <c r="G15" s="12">
        <f t="shared" si="1"/>
        <v>5.5294117647058822</v>
      </c>
      <c r="H15" s="39">
        <v>6</v>
      </c>
      <c r="I15" s="39">
        <v>4.5</v>
      </c>
      <c r="J15" s="28">
        <v>5</v>
      </c>
      <c r="K15" s="39">
        <v>6</v>
      </c>
      <c r="L15" s="39">
        <v>6</v>
      </c>
    </row>
    <row r="16" spans="1:12" ht="31.5" x14ac:dyDescent="0.4">
      <c r="B16" s="11" t="s">
        <v>8</v>
      </c>
      <c r="C16" s="39">
        <v>6</v>
      </c>
      <c r="D16" s="39">
        <v>59</v>
      </c>
      <c r="E16" s="39" t="s">
        <v>52</v>
      </c>
      <c r="F16" s="39" t="s">
        <v>53</v>
      </c>
      <c r="G16" s="12">
        <f t="shared" si="1"/>
        <v>5.5294117647058822</v>
      </c>
      <c r="H16" s="39">
        <v>6</v>
      </c>
      <c r="I16" s="39">
        <v>4.5</v>
      </c>
      <c r="J16" s="28">
        <v>5</v>
      </c>
      <c r="K16" s="39">
        <v>6</v>
      </c>
      <c r="L16" s="3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21.117647058823529</v>
      </c>
      <c r="H17" s="14">
        <f t="shared" ref="H17:L17" si="3">H18+H19+H20+H21</f>
        <v>30</v>
      </c>
      <c r="I17" s="14">
        <f t="shared" si="3"/>
        <v>22.5</v>
      </c>
      <c r="J17" s="14">
        <f>J18+J19+J20+J21</f>
        <v>23</v>
      </c>
      <c r="K17" s="14">
        <f t="shared" si="3"/>
        <v>19</v>
      </c>
      <c r="L17" s="14">
        <f t="shared" si="3"/>
        <v>13</v>
      </c>
    </row>
    <row r="18" spans="2:12" ht="31.5" x14ac:dyDescent="0.4">
      <c r="B18" s="11" t="s">
        <v>9</v>
      </c>
      <c r="C18" s="39">
        <v>4</v>
      </c>
      <c r="D18" s="39">
        <v>14</v>
      </c>
      <c r="E18" s="39" t="s">
        <v>56</v>
      </c>
      <c r="F18" s="39" t="s">
        <v>57</v>
      </c>
      <c r="G18" s="12">
        <f t="shared" si="1"/>
        <v>4</v>
      </c>
      <c r="H18" s="39">
        <v>4</v>
      </c>
      <c r="I18" s="39">
        <v>4</v>
      </c>
      <c r="J18" s="12">
        <v>4</v>
      </c>
      <c r="K18" s="39">
        <v>4</v>
      </c>
      <c r="L18" s="39">
        <v>4</v>
      </c>
    </row>
    <row r="19" spans="2:12" ht="63" x14ac:dyDescent="0.4">
      <c r="B19" s="11" t="s">
        <v>10</v>
      </c>
      <c r="C19" s="39">
        <v>9</v>
      </c>
      <c r="D19" s="39">
        <v>29</v>
      </c>
      <c r="E19" s="39" t="s">
        <v>56</v>
      </c>
      <c r="F19" s="39" t="s">
        <v>58</v>
      </c>
      <c r="G19" s="12">
        <f t="shared" si="1"/>
        <v>7</v>
      </c>
      <c r="H19" s="39">
        <v>9</v>
      </c>
      <c r="I19" s="39">
        <v>7</v>
      </c>
      <c r="J19" s="12">
        <v>7</v>
      </c>
      <c r="K19" s="39">
        <v>8</v>
      </c>
      <c r="L19" s="39">
        <v>5</v>
      </c>
    </row>
    <row r="20" spans="2:12" ht="31.5" x14ac:dyDescent="0.4">
      <c r="B20" s="11" t="s">
        <v>11</v>
      </c>
      <c r="C20" s="39">
        <v>4</v>
      </c>
      <c r="D20" s="39">
        <v>14</v>
      </c>
      <c r="E20" s="39" t="s">
        <v>59</v>
      </c>
      <c r="F20" s="39" t="s">
        <v>60</v>
      </c>
      <c r="G20" s="12">
        <f t="shared" si="1"/>
        <v>2.7058823529411766</v>
      </c>
      <c r="H20" s="39">
        <v>4</v>
      </c>
      <c r="I20" s="39">
        <v>2.5</v>
      </c>
      <c r="J20" s="12">
        <v>3</v>
      </c>
      <c r="K20" s="39">
        <v>2</v>
      </c>
      <c r="L20" s="39">
        <v>2</v>
      </c>
    </row>
    <row r="21" spans="2:12" ht="47.25" x14ac:dyDescent="0.4">
      <c r="B21" s="11" t="s">
        <v>12</v>
      </c>
      <c r="C21" s="39">
        <v>13</v>
      </c>
      <c r="D21" s="39">
        <v>58</v>
      </c>
      <c r="E21" s="39" t="s">
        <v>61</v>
      </c>
      <c r="F21" s="39" t="s">
        <v>62</v>
      </c>
      <c r="G21" s="12">
        <f t="shared" si="1"/>
        <v>7.4117647058823515</v>
      </c>
      <c r="H21" s="39">
        <v>13</v>
      </c>
      <c r="I21" s="39">
        <v>9</v>
      </c>
      <c r="J21" s="12">
        <v>9</v>
      </c>
      <c r="K21" s="39">
        <v>5</v>
      </c>
      <c r="L21" s="39">
        <v>2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8.3529411764705888</v>
      </c>
      <c r="H22" s="14">
        <f t="shared" ref="H22:L22" si="4">H23+H24</f>
        <v>13</v>
      </c>
      <c r="I22" s="14">
        <f t="shared" si="4"/>
        <v>10.5</v>
      </c>
      <c r="J22" s="14">
        <f t="shared" si="4"/>
        <v>14</v>
      </c>
      <c r="K22" s="14">
        <f t="shared" si="4"/>
        <v>10</v>
      </c>
      <c r="L22" s="14">
        <f t="shared" si="4"/>
        <v>0</v>
      </c>
    </row>
    <row r="23" spans="2:12" x14ac:dyDescent="0.4">
      <c r="B23" s="11" t="s">
        <v>13</v>
      </c>
      <c r="C23" s="39">
        <v>4</v>
      </c>
      <c r="D23" s="39">
        <v>13</v>
      </c>
      <c r="E23" s="39" t="s">
        <v>64</v>
      </c>
      <c r="F23" s="39" t="s">
        <v>65</v>
      </c>
      <c r="G23" s="12">
        <f t="shared" si="1"/>
        <v>1.7647058823529411</v>
      </c>
      <c r="H23" s="39">
        <v>5</v>
      </c>
      <c r="I23" s="39">
        <v>1.5</v>
      </c>
      <c r="J23" s="12">
        <v>2</v>
      </c>
      <c r="K23" s="39"/>
      <c r="L23" s="39"/>
    </row>
    <row r="24" spans="2:12" x14ac:dyDescent="0.4">
      <c r="B24" s="11" t="s">
        <v>14</v>
      </c>
      <c r="C24" s="39">
        <v>16</v>
      </c>
      <c r="D24" s="39">
        <v>52</v>
      </c>
      <c r="E24" s="39" t="s">
        <v>65</v>
      </c>
      <c r="F24" s="39" t="s">
        <v>66</v>
      </c>
      <c r="G24" s="12">
        <f t="shared" si="1"/>
        <v>6.5882352941176476</v>
      </c>
      <c r="H24" s="39">
        <v>8</v>
      </c>
      <c r="I24" s="39">
        <v>9</v>
      </c>
      <c r="J24" s="12">
        <v>12</v>
      </c>
      <c r="K24" s="39">
        <v>10</v>
      </c>
      <c r="L24" s="3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85</v>
      </c>
      <c r="C2" s="54"/>
      <c r="D2" s="54"/>
      <c r="E2" s="54"/>
      <c r="F2" s="54"/>
      <c r="G2" s="54"/>
      <c r="H2" s="54"/>
      <c r="I2" s="54" t="s">
        <v>36</v>
      </c>
      <c r="J2" s="54"/>
      <c r="K2" s="4" t="s">
        <v>84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41" t="s">
        <v>21</v>
      </c>
      <c r="H3" s="41" t="s">
        <v>33</v>
      </c>
      <c r="I3" s="6" t="s">
        <v>32</v>
      </c>
      <c r="J3" s="41" t="s">
        <v>29</v>
      </c>
      <c r="K3" s="41" t="s">
        <v>30</v>
      </c>
      <c r="L3" s="41" t="s">
        <v>31</v>
      </c>
    </row>
    <row r="4" spans="1:12" x14ac:dyDescent="0.4">
      <c r="A4" s="3"/>
      <c r="B4" s="56"/>
      <c r="C4" s="56"/>
      <c r="D4" s="40" t="s">
        <v>25</v>
      </c>
      <c r="E4" s="40" t="s">
        <v>23</v>
      </c>
      <c r="F4" s="40" t="s">
        <v>24</v>
      </c>
      <c r="G4" s="40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79.564705882352939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90</v>
      </c>
      <c r="L5" s="14">
        <f t="shared" si="0"/>
        <v>66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1">
        <v>1</v>
      </c>
      <c r="D9" s="41">
        <v>7</v>
      </c>
      <c r="E9" s="41" t="s">
        <v>40</v>
      </c>
      <c r="F9" s="41" t="s">
        <v>41</v>
      </c>
      <c r="G9" s="12">
        <f t="shared" si="1"/>
        <v>1</v>
      </c>
      <c r="H9" s="41">
        <v>1</v>
      </c>
      <c r="I9" s="41">
        <v>1</v>
      </c>
      <c r="J9" s="28">
        <v>1</v>
      </c>
      <c r="K9" s="41">
        <v>1</v>
      </c>
      <c r="L9" s="41">
        <v>1</v>
      </c>
    </row>
    <row r="10" spans="1:12" ht="31.5" x14ac:dyDescent="0.4">
      <c r="B10" s="11" t="s">
        <v>2</v>
      </c>
      <c r="C10" s="41">
        <v>2</v>
      </c>
      <c r="D10" s="41">
        <v>29</v>
      </c>
      <c r="E10" s="41" t="s">
        <v>38</v>
      </c>
      <c r="F10" s="41" t="s">
        <v>42</v>
      </c>
      <c r="G10" s="12">
        <f t="shared" si="1"/>
        <v>2</v>
      </c>
      <c r="H10" s="41">
        <v>2</v>
      </c>
      <c r="I10" s="41">
        <v>2</v>
      </c>
      <c r="J10" s="28">
        <v>2</v>
      </c>
      <c r="K10" s="41">
        <v>2</v>
      </c>
      <c r="L10" s="41">
        <v>2</v>
      </c>
    </row>
    <row r="11" spans="1:12" ht="31.5" x14ac:dyDescent="0.4">
      <c r="B11" s="11" t="s">
        <v>3</v>
      </c>
      <c r="C11" s="41">
        <v>8</v>
      </c>
      <c r="D11" s="41">
        <v>114</v>
      </c>
      <c r="E11" s="41" t="s">
        <v>43</v>
      </c>
      <c r="F11" s="41" t="s">
        <v>44</v>
      </c>
      <c r="G11" s="12">
        <f t="shared" si="1"/>
        <v>7.6470588235294112</v>
      </c>
      <c r="H11" s="41">
        <v>8</v>
      </c>
      <c r="I11" s="41">
        <v>7</v>
      </c>
      <c r="J11" s="28">
        <v>7</v>
      </c>
      <c r="K11" s="41">
        <v>8</v>
      </c>
      <c r="L11" s="41">
        <v>8</v>
      </c>
    </row>
    <row r="12" spans="1:12" ht="31.5" x14ac:dyDescent="0.4">
      <c r="B12" s="11" t="s">
        <v>4</v>
      </c>
      <c r="C12" s="41">
        <v>3</v>
      </c>
      <c r="D12" s="41">
        <v>49</v>
      </c>
      <c r="E12" s="41" t="s">
        <v>45</v>
      </c>
      <c r="F12" s="41" t="s">
        <v>44</v>
      </c>
      <c r="G12" s="12">
        <f t="shared" si="1"/>
        <v>2.7647058823529411</v>
      </c>
      <c r="H12" s="41">
        <v>3</v>
      </c>
      <c r="I12" s="41">
        <v>2</v>
      </c>
      <c r="J12" s="28">
        <v>3</v>
      </c>
      <c r="K12" s="41">
        <v>3</v>
      </c>
      <c r="L12" s="41">
        <v>3</v>
      </c>
    </row>
    <row r="13" spans="1:12" ht="47.25" x14ac:dyDescent="0.4">
      <c r="B13" s="11" t="s">
        <v>5</v>
      </c>
      <c r="C13" s="41">
        <v>7</v>
      </c>
      <c r="D13" s="41">
        <v>69</v>
      </c>
      <c r="E13" s="41" t="s">
        <v>46</v>
      </c>
      <c r="F13" s="41" t="s">
        <v>47</v>
      </c>
      <c r="G13" s="12">
        <f t="shared" si="1"/>
        <v>6.6470588235294112</v>
      </c>
      <c r="H13" s="41">
        <v>7</v>
      </c>
      <c r="I13" s="41">
        <v>6</v>
      </c>
      <c r="J13" s="28">
        <v>6</v>
      </c>
      <c r="K13" s="41">
        <v>7</v>
      </c>
      <c r="L13" s="41">
        <v>7</v>
      </c>
    </row>
    <row r="14" spans="1:12" ht="31.5" x14ac:dyDescent="0.4">
      <c r="B14" s="11" t="s">
        <v>6</v>
      </c>
      <c r="C14" s="41">
        <v>7</v>
      </c>
      <c r="D14" s="41">
        <v>69</v>
      </c>
      <c r="E14" s="41" t="s">
        <v>48</v>
      </c>
      <c r="F14" s="41" t="s">
        <v>49</v>
      </c>
      <c r="G14" s="12">
        <f t="shared" si="1"/>
        <v>6.6470588235294112</v>
      </c>
      <c r="H14" s="41">
        <v>7</v>
      </c>
      <c r="I14" s="41">
        <v>6</v>
      </c>
      <c r="J14" s="28">
        <v>6</v>
      </c>
      <c r="K14" s="41">
        <v>7</v>
      </c>
      <c r="L14" s="41">
        <v>7</v>
      </c>
    </row>
    <row r="15" spans="1:12" ht="47.25" x14ac:dyDescent="0.4">
      <c r="B15" s="11" t="s">
        <v>7</v>
      </c>
      <c r="C15" s="41">
        <v>6</v>
      </c>
      <c r="D15" s="41">
        <v>59</v>
      </c>
      <c r="E15" s="41" t="s">
        <v>50</v>
      </c>
      <c r="F15" s="41" t="s">
        <v>51</v>
      </c>
      <c r="G15" s="12">
        <f t="shared" si="1"/>
        <v>5.6470588235294112</v>
      </c>
      <c r="H15" s="41">
        <v>6</v>
      </c>
      <c r="I15" s="41">
        <v>5</v>
      </c>
      <c r="J15" s="28">
        <v>5</v>
      </c>
      <c r="K15" s="41">
        <v>6</v>
      </c>
      <c r="L15" s="41">
        <v>6</v>
      </c>
    </row>
    <row r="16" spans="1:12" ht="31.5" x14ac:dyDescent="0.4">
      <c r="B16" s="11" t="s">
        <v>8</v>
      </c>
      <c r="C16" s="41">
        <v>6</v>
      </c>
      <c r="D16" s="41">
        <v>59</v>
      </c>
      <c r="E16" s="41" t="s">
        <v>52</v>
      </c>
      <c r="F16" s="41" t="s">
        <v>53</v>
      </c>
      <c r="G16" s="12">
        <f t="shared" si="1"/>
        <v>5.6470588235294112</v>
      </c>
      <c r="H16" s="41">
        <v>6</v>
      </c>
      <c r="I16" s="41">
        <v>5</v>
      </c>
      <c r="J16" s="28">
        <v>5</v>
      </c>
      <c r="K16" s="41">
        <v>6</v>
      </c>
      <c r="L16" s="41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23.764705882352942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26</v>
      </c>
      <c r="L17" s="14">
        <f t="shared" si="3"/>
        <v>16</v>
      </c>
    </row>
    <row r="18" spans="2:12" ht="31.5" x14ac:dyDescent="0.4">
      <c r="B18" s="11" t="s">
        <v>9</v>
      </c>
      <c r="C18" s="41">
        <v>4</v>
      </c>
      <c r="D18" s="41">
        <v>14</v>
      </c>
      <c r="E18" s="41" t="s">
        <v>56</v>
      </c>
      <c r="F18" s="41" t="s">
        <v>57</v>
      </c>
      <c r="G18" s="12">
        <f t="shared" si="1"/>
        <v>4</v>
      </c>
      <c r="H18" s="41">
        <v>4</v>
      </c>
      <c r="I18" s="41">
        <v>4</v>
      </c>
      <c r="J18" s="12">
        <v>4</v>
      </c>
      <c r="K18" s="41">
        <v>4</v>
      </c>
      <c r="L18" s="41">
        <v>4</v>
      </c>
    </row>
    <row r="19" spans="2:12" ht="63" x14ac:dyDescent="0.4">
      <c r="B19" s="11" t="s">
        <v>10</v>
      </c>
      <c r="C19" s="41">
        <v>9</v>
      </c>
      <c r="D19" s="41">
        <v>29</v>
      </c>
      <c r="E19" s="41" t="s">
        <v>56</v>
      </c>
      <c r="F19" s="41" t="s">
        <v>58</v>
      </c>
      <c r="G19" s="12">
        <f t="shared" si="1"/>
        <v>8</v>
      </c>
      <c r="H19" s="41">
        <v>9</v>
      </c>
      <c r="I19" s="41">
        <v>8</v>
      </c>
      <c r="J19" s="12">
        <v>7.5</v>
      </c>
      <c r="K19" s="41">
        <v>9</v>
      </c>
      <c r="L19" s="41">
        <v>7</v>
      </c>
    </row>
    <row r="20" spans="2:12" ht="31.5" x14ac:dyDescent="0.4">
      <c r="B20" s="11" t="s">
        <v>11</v>
      </c>
      <c r="C20" s="41">
        <v>4</v>
      </c>
      <c r="D20" s="41">
        <v>14</v>
      </c>
      <c r="E20" s="41" t="s">
        <v>59</v>
      </c>
      <c r="F20" s="41" t="s">
        <v>60</v>
      </c>
      <c r="G20" s="12">
        <f t="shared" si="1"/>
        <v>2.9411764705882355</v>
      </c>
      <c r="H20" s="41">
        <v>4</v>
      </c>
      <c r="I20" s="41">
        <v>3</v>
      </c>
      <c r="J20" s="12">
        <v>3</v>
      </c>
      <c r="K20" s="41">
        <v>3</v>
      </c>
      <c r="L20" s="41">
        <v>2</v>
      </c>
    </row>
    <row r="21" spans="2:12" ht="47.25" x14ac:dyDescent="0.4">
      <c r="B21" s="11" t="s">
        <v>12</v>
      </c>
      <c r="C21" s="41">
        <v>13</v>
      </c>
      <c r="D21" s="41">
        <v>58</v>
      </c>
      <c r="E21" s="41" t="s">
        <v>61</v>
      </c>
      <c r="F21" s="41" t="s">
        <v>62</v>
      </c>
      <c r="G21" s="12">
        <f t="shared" si="1"/>
        <v>8.8235294117647047</v>
      </c>
      <c r="H21" s="41">
        <v>13</v>
      </c>
      <c r="I21" s="41">
        <v>11</v>
      </c>
      <c r="J21" s="12">
        <v>9.5</v>
      </c>
      <c r="K21" s="41">
        <v>10</v>
      </c>
      <c r="L21" s="41">
        <v>3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9.5882352941176467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14</v>
      </c>
      <c r="L22" s="14">
        <f t="shared" si="4"/>
        <v>0</v>
      </c>
    </row>
    <row r="23" spans="2:12" x14ac:dyDescent="0.4">
      <c r="B23" s="11" t="s">
        <v>13</v>
      </c>
      <c r="C23" s="41">
        <v>4</v>
      </c>
      <c r="D23" s="41">
        <v>13</v>
      </c>
      <c r="E23" s="41" t="s">
        <v>64</v>
      </c>
      <c r="F23" s="41" t="s">
        <v>65</v>
      </c>
      <c r="G23" s="12">
        <f t="shared" si="1"/>
        <v>2</v>
      </c>
      <c r="H23" s="41">
        <v>5</v>
      </c>
      <c r="I23" s="41">
        <v>1.5</v>
      </c>
      <c r="J23" s="12">
        <v>2</v>
      </c>
      <c r="K23" s="41">
        <v>2</v>
      </c>
      <c r="L23" s="41"/>
    </row>
    <row r="24" spans="2:12" x14ac:dyDescent="0.4">
      <c r="B24" s="11" t="s">
        <v>14</v>
      </c>
      <c r="C24" s="41">
        <v>16</v>
      </c>
      <c r="D24" s="41">
        <v>52</v>
      </c>
      <c r="E24" s="41" t="s">
        <v>65</v>
      </c>
      <c r="F24" s="41" t="s">
        <v>66</v>
      </c>
      <c r="G24" s="12">
        <f t="shared" si="1"/>
        <v>7.5882352941176467</v>
      </c>
      <c r="H24" s="41">
        <v>11</v>
      </c>
      <c r="I24" s="41">
        <v>9</v>
      </c>
      <c r="J24" s="12">
        <v>12.5</v>
      </c>
      <c r="K24" s="41">
        <v>12</v>
      </c>
      <c r="L24" s="41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4" t="s">
        <v>86</v>
      </c>
      <c r="C2" s="54"/>
      <c r="D2" s="54"/>
      <c r="E2" s="54"/>
      <c r="F2" s="54"/>
      <c r="G2" s="54"/>
      <c r="H2" s="54"/>
      <c r="I2" s="54" t="s">
        <v>36</v>
      </c>
      <c r="J2" s="54"/>
      <c r="K2" s="4" t="s">
        <v>87</v>
      </c>
      <c r="L2" s="3"/>
    </row>
    <row r="3" spans="1:12" ht="45" x14ac:dyDescent="0.4">
      <c r="A3" s="3"/>
      <c r="B3" s="55" t="s">
        <v>15</v>
      </c>
      <c r="C3" s="55" t="s">
        <v>22</v>
      </c>
      <c r="D3" s="57" t="s">
        <v>37</v>
      </c>
      <c r="E3" s="57"/>
      <c r="F3" s="57"/>
      <c r="G3" s="43" t="s">
        <v>21</v>
      </c>
      <c r="H3" s="43" t="s">
        <v>33</v>
      </c>
      <c r="I3" s="6" t="s">
        <v>32</v>
      </c>
      <c r="J3" s="43" t="s">
        <v>29</v>
      </c>
      <c r="K3" s="43" t="s">
        <v>30</v>
      </c>
      <c r="L3" s="43" t="s">
        <v>31</v>
      </c>
    </row>
    <row r="4" spans="1:12" x14ac:dyDescent="0.4">
      <c r="A4" s="3"/>
      <c r="B4" s="56"/>
      <c r="C4" s="56"/>
      <c r="D4" s="42" t="s">
        <v>25</v>
      </c>
      <c r="E4" s="42" t="s">
        <v>23</v>
      </c>
      <c r="F4" s="42" t="s">
        <v>24</v>
      </c>
      <c r="G4" s="4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80.388235294117649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92</v>
      </c>
      <c r="L5" s="14">
        <f t="shared" si="0"/>
        <v>68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3">
        <v>1</v>
      </c>
      <c r="D9" s="43">
        <v>7</v>
      </c>
      <c r="E9" s="43" t="s">
        <v>40</v>
      </c>
      <c r="F9" s="43" t="s">
        <v>41</v>
      </c>
      <c r="G9" s="12">
        <f t="shared" si="1"/>
        <v>1</v>
      </c>
      <c r="H9" s="43">
        <v>1</v>
      </c>
      <c r="I9" s="43">
        <v>1</v>
      </c>
      <c r="J9" s="28">
        <v>1</v>
      </c>
      <c r="K9" s="43">
        <v>1</v>
      </c>
      <c r="L9" s="43">
        <v>1</v>
      </c>
    </row>
    <row r="10" spans="1:12" ht="31.5" x14ac:dyDescent="0.4">
      <c r="B10" s="11" t="s">
        <v>2</v>
      </c>
      <c r="C10" s="43">
        <v>2</v>
      </c>
      <c r="D10" s="43">
        <v>29</v>
      </c>
      <c r="E10" s="43" t="s">
        <v>38</v>
      </c>
      <c r="F10" s="43" t="s">
        <v>42</v>
      </c>
      <c r="G10" s="12">
        <f t="shared" si="1"/>
        <v>2</v>
      </c>
      <c r="H10" s="43">
        <v>2</v>
      </c>
      <c r="I10" s="43">
        <v>2</v>
      </c>
      <c r="J10" s="28">
        <v>2</v>
      </c>
      <c r="K10" s="43">
        <v>2</v>
      </c>
      <c r="L10" s="43">
        <v>2</v>
      </c>
    </row>
    <row r="11" spans="1:12" ht="31.5" x14ac:dyDescent="0.4">
      <c r="B11" s="11" t="s">
        <v>3</v>
      </c>
      <c r="C11" s="43">
        <v>8</v>
      </c>
      <c r="D11" s="43">
        <v>114</v>
      </c>
      <c r="E11" s="43" t="s">
        <v>43</v>
      </c>
      <c r="F11" s="43" t="s">
        <v>44</v>
      </c>
      <c r="G11" s="12">
        <f t="shared" si="1"/>
        <v>7.6470588235294112</v>
      </c>
      <c r="H11" s="43">
        <v>8</v>
      </c>
      <c r="I11" s="43">
        <v>7</v>
      </c>
      <c r="J11" s="28">
        <v>7</v>
      </c>
      <c r="K11" s="43">
        <v>8</v>
      </c>
      <c r="L11" s="43">
        <v>8</v>
      </c>
    </row>
    <row r="12" spans="1:12" ht="31.5" x14ac:dyDescent="0.4">
      <c r="B12" s="11" t="s">
        <v>4</v>
      </c>
      <c r="C12" s="43">
        <v>3</v>
      </c>
      <c r="D12" s="43">
        <v>49</v>
      </c>
      <c r="E12" s="43" t="s">
        <v>45</v>
      </c>
      <c r="F12" s="43" t="s">
        <v>44</v>
      </c>
      <c r="G12" s="12">
        <f t="shared" si="1"/>
        <v>2.7647058823529411</v>
      </c>
      <c r="H12" s="43">
        <v>3</v>
      </c>
      <c r="I12" s="43">
        <v>2</v>
      </c>
      <c r="J12" s="28">
        <v>3</v>
      </c>
      <c r="K12" s="43">
        <v>3</v>
      </c>
      <c r="L12" s="43">
        <v>3</v>
      </c>
    </row>
    <row r="13" spans="1:12" ht="47.25" x14ac:dyDescent="0.4">
      <c r="B13" s="11" t="s">
        <v>5</v>
      </c>
      <c r="C13" s="43">
        <v>7</v>
      </c>
      <c r="D13" s="43">
        <v>69</v>
      </c>
      <c r="E13" s="43" t="s">
        <v>46</v>
      </c>
      <c r="F13" s="43" t="s">
        <v>47</v>
      </c>
      <c r="G13" s="12">
        <f t="shared" si="1"/>
        <v>6.6470588235294112</v>
      </c>
      <c r="H13" s="43">
        <v>7</v>
      </c>
      <c r="I13" s="43">
        <v>6</v>
      </c>
      <c r="J13" s="28">
        <v>6</v>
      </c>
      <c r="K13" s="43">
        <v>7</v>
      </c>
      <c r="L13" s="43">
        <v>7</v>
      </c>
    </row>
    <row r="14" spans="1:12" ht="31.5" x14ac:dyDescent="0.4">
      <c r="B14" s="11" t="s">
        <v>6</v>
      </c>
      <c r="C14" s="43">
        <v>7</v>
      </c>
      <c r="D14" s="43">
        <v>69</v>
      </c>
      <c r="E14" s="43" t="s">
        <v>48</v>
      </c>
      <c r="F14" s="43" t="s">
        <v>49</v>
      </c>
      <c r="G14" s="12">
        <f t="shared" si="1"/>
        <v>6.6470588235294112</v>
      </c>
      <c r="H14" s="43">
        <v>7</v>
      </c>
      <c r="I14" s="43">
        <v>6</v>
      </c>
      <c r="J14" s="28">
        <v>6</v>
      </c>
      <c r="K14" s="43">
        <v>7</v>
      </c>
      <c r="L14" s="43">
        <v>7</v>
      </c>
    </row>
    <row r="15" spans="1:12" ht="47.25" x14ac:dyDescent="0.4">
      <c r="B15" s="11" t="s">
        <v>7</v>
      </c>
      <c r="C15" s="43">
        <v>6</v>
      </c>
      <c r="D15" s="43">
        <v>59</v>
      </c>
      <c r="E15" s="43" t="s">
        <v>50</v>
      </c>
      <c r="F15" s="43" t="s">
        <v>51</v>
      </c>
      <c r="G15" s="12">
        <f t="shared" si="1"/>
        <v>5.6470588235294112</v>
      </c>
      <c r="H15" s="43">
        <v>6</v>
      </c>
      <c r="I15" s="43">
        <v>5</v>
      </c>
      <c r="J15" s="28">
        <v>5</v>
      </c>
      <c r="K15" s="43">
        <v>6</v>
      </c>
      <c r="L15" s="43">
        <v>6</v>
      </c>
    </row>
    <row r="16" spans="1:12" ht="31.5" x14ac:dyDescent="0.4">
      <c r="B16" s="11" t="s">
        <v>8</v>
      </c>
      <c r="C16" s="43">
        <v>6</v>
      </c>
      <c r="D16" s="43">
        <v>59</v>
      </c>
      <c r="E16" s="43" t="s">
        <v>52</v>
      </c>
      <c r="F16" s="43" t="s">
        <v>53</v>
      </c>
      <c r="G16" s="12">
        <f t="shared" si="1"/>
        <v>5.6470588235294112</v>
      </c>
      <c r="H16" s="43">
        <v>6</v>
      </c>
      <c r="I16" s="43">
        <v>5</v>
      </c>
      <c r="J16" s="28">
        <v>5</v>
      </c>
      <c r="K16" s="43">
        <v>6</v>
      </c>
      <c r="L16" s="43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24.470588235294116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27</v>
      </c>
      <c r="L17" s="14">
        <f t="shared" si="3"/>
        <v>18</v>
      </c>
    </row>
    <row r="18" spans="2:12" ht="31.5" x14ac:dyDescent="0.4">
      <c r="B18" s="11" t="s">
        <v>9</v>
      </c>
      <c r="C18" s="43">
        <v>4</v>
      </c>
      <c r="D18" s="43">
        <v>14</v>
      </c>
      <c r="E18" s="43" t="s">
        <v>56</v>
      </c>
      <c r="F18" s="43" t="s">
        <v>57</v>
      </c>
      <c r="G18" s="12">
        <f t="shared" si="1"/>
        <v>4</v>
      </c>
      <c r="H18" s="43">
        <v>4</v>
      </c>
      <c r="I18" s="43">
        <v>4</v>
      </c>
      <c r="J18" s="12">
        <v>4</v>
      </c>
      <c r="K18" s="43">
        <v>4</v>
      </c>
      <c r="L18" s="43">
        <v>4</v>
      </c>
    </row>
    <row r="19" spans="2:12" ht="63" x14ac:dyDescent="0.4">
      <c r="B19" s="11" t="s">
        <v>10</v>
      </c>
      <c r="C19" s="43">
        <v>9</v>
      </c>
      <c r="D19" s="43">
        <v>29</v>
      </c>
      <c r="E19" s="43" t="s">
        <v>56</v>
      </c>
      <c r="F19" s="43" t="s">
        <v>58</v>
      </c>
      <c r="G19" s="12">
        <f t="shared" si="1"/>
        <v>8.2941176470588243</v>
      </c>
      <c r="H19" s="43">
        <v>9</v>
      </c>
      <c r="I19" s="43">
        <v>8</v>
      </c>
      <c r="J19" s="12">
        <v>7.5</v>
      </c>
      <c r="K19" s="43">
        <v>9</v>
      </c>
      <c r="L19" s="43">
        <v>8</v>
      </c>
    </row>
    <row r="20" spans="2:12" ht="31.5" x14ac:dyDescent="0.4">
      <c r="B20" s="11" t="s">
        <v>11</v>
      </c>
      <c r="C20" s="43">
        <v>4</v>
      </c>
      <c r="D20" s="43">
        <v>14</v>
      </c>
      <c r="E20" s="43" t="s">
        <v>59</v>
      </c>
      <c r="F20" s="43" t="s">
        <v>60</v>
      </c>
      <c r="G20" s="12">
        <f t="shared" si="1"/>
        <v>2.9411764705882355</v>
      </c>
      <c r="H20" s="43">
        <v>4</v>
      </c>
      <c r="I20" s="43">
        <v>3</v>
      </c>
      <c r="J20" s="12">
        <v>3</v>
      </c>
      <c r="K20" s="43">
        <v>3</v>
      </c>
      <c r="L20" s="43">
        <v>2</v>
      </c>
    </row>
    <row r="21" spans="2:12" ht="47.25" x14ac:dyDescent="0.4">
      <c r="B21" s="11" t="s">
        <v>12</v>
      </c>
      <c r="C21" s="43">
        <v>13</v>
      </c>
      <c r="D21" s="43">
        <v>58</v>
      </c>
      <c r="E21" s="43" t="s">
        <v>61</v>
      </c>
      <c r="F21" s="43" t="s">
        <v>62</v>
      </c>
      <c r="G21" s="12">
        <f t="shared" si="1"/>
        <v>9.235294117647058</v>
      </c>
      <c r="H21" s="43">
        <v>13</v>
      </c>
      <c r="I21" s="43">
        <v>11</v>
      </c>
      <c r="J21" s="12">
        <v>9.5</v>
      </c>
      <c r="K21" s="43">
        <v>11</v>
      </c>
      <c r="L21" s="43">
        <v>4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9.7058823529411775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15</v>
      </c>
      <c r="L22" s="14">
        <f t="shared" si="4"/>
        <v>0</v>
      </c>
    </row>
    <row r="23" spans="2:12" x14ac:dyDescent="0.4">
      <c r="B23" s="11" t="s">
        <v>13</v>
      </c>
      <c r="C23" s="43">
        <v>4</v>
      </c>
      <c r="D23" s="43">
        <v>13</v>
      </c>
      <c r="E23" s="43" t="s">
        <v>64</v>
      </c>
      <c r="F23" s="43" t="s">
        <v>65</v>
      </c>
      <c r="G23" s="12">
        <f t="shared" si="1"/>
        <v>2</v>
      </c>
      <c r="H23" s="43">
        <v>5</v>
      </c>
      <c r="I23" s="43">
        <v>1.5</v>
      </c>
      <c r="J23" s="12">
        <v>2</v>
      </c>
      <c r="K23" s="43">
        <v>2</v>
      </c>
      <c r="L23" s="43"/>
    </row>
    <row r="24" spans="2:12" x14ac:dyDescent="0.4">
      <c r="B24" s="11" t="s">
        <v>14</v>
      </c>
      <c r="C24" s="43">
        <v>16</v>
      </c>
      <c r="D24" s="43">
        <v>52</v>
      </c>
      <c r="E24" s="43" t="s">
        <v>65</v>
      </c>
      <c r="F24" s="43" t="s">
        <v>66</v>
      </c>
      <c r="G24" s="12">
        <f t="shared" si="1"/>
        <v>7.7058823529411766</v>
      </c>
      <c r="H24" s="43">
        <v>11</v>
      </c>
      <c r="I24" s="43">
        <v>9</v>
      </c>
      <c r="J24" s="12">
        <v>12.5</v>
      </c>
      <c r="K24" s="43">
        <v>13</v>
      </c>
      <c r="L24" s="43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x14ac:dyDescent="0.4"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مرداد</vt:lpstr>
      <vt:lpstr>شهریور</vt:lpstr>
      <vt:lpstr>مهر</vt:lpstr>
      <vt:lpstr>Sheet2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2019-11-11T05:20:23Z</dcterms:modified>
</cp:coreProperties>
</file>