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7280" windowHeight="8565" activeTab="7"/>
  </bookViews>
  <sheets>
    <sheet name="آذر" sheetId="3" r:id="rId1"/>
    <sheet name="دی" sheetId="2" r:id="rId2"/>
    <sheet name="بهمن" sheetId="4" r:id="rId3"/>
    <sheet name="منتهی به پایان فروردین" sheetId="1" r:id="rId4"/>
    <sheet name="اردیبهشت" sheetId="5" r:id="rId5"/>
    <sheet name="خرداد" sheetId="6" r:id="rId6"/>
    <sheet name="تیر" sheetId="7" r:id="rId7"/>
    <sheet name="مرداد" sheetId="8" r:id="rId8"/>
  </sheets>
  <definedNames>
    <definedName name="_xlnm.Print_Area" localSheetId="3">'منتهی به پایان فروردین'!$B$2:$L$40</definedName>
    <definedName name="_xlnm.Print_Titles" localSheetId="3">'منتهی به پایان فروردین'!$2:$4</definedName>
  </definedNames>
  <calcPr calcId="152511"/>
</workbook>
</file>

<file path=xl/calcChain.xml><?xml version="1.0" encoding="utf-8"?>
<calcChain xmlns="http://schemas.openxmlformats.org/spreadsheetml/2006/main">
  <c r="G40" i="8" l="1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L25" i="8"/>
  <c r="K25" i="8"/>
  <c r="J25" i="8"/>
  <c r="I25" i="8"/>
  <c r="H25" i="8"/>
  <c r="G24" i="8"/>
  <c r="G23" i="8"/>
  <c r="G22" i="8"/>
  <c r="G21" i="8"/>
  <c r="G20" i="8"/>
  <c r="G19" i="8"/>
  <c r="G18" i="8"/>
  <c r="G17" i="8"/>
  <c r="G16" i="8"/>
  <c r="G15" i="8"/>
  <c r="L14" i="8"/>
  <c r="K14" i="8"/>
  <c r="J14" i="8"/>
  <c r="I14" i="8"/>
  <c r="H14" i="8"/>
  <c r="G13" i="8"/>
  <c r="G12" i="8"/>
  <c r="G11" i="8"/>
  <c r="G10" i="8"/>
  <c r="G9" i="8"/>
  <c r="L8" i="8"/>
  <c r="K8" i="8"/>
  <c r="J8" i="8"/>
  <c r="I8" i="8"/>
  <c r="H8" i="8"/>
  <c r="G7" i="8"/>
  <c r="G6" i="8"/>
  <c r="L5" i="8"/>
  <c r="H5" i="8"/>
  <c r="C5" i="8"/>
  <c r="K5" i="8" l="1"/>
  <c r="G5" i="8" s="1"/>
  <c r="G8" i="8"/>
  <c r="J5" i="8"/>
  <c r="I5" i="8"/>
  <c r="G14" i="8"/>
  <c r="G25" i="8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L25" i="7"/>
  <c r="K25" i="7"/>
  <c r="J25" i="7"/>
  <c r="I25" i="7"/>
  <c r="H25" i="7"/>
  <c r="G24" i="7"/>
  <c r="G23" i="7"/>
  <c r="G22" i="7"/>
  <c r="G21" i="7"/>
  <c r="G20" i="7"/>
  <c r="G19" i="7"/>
  <c r="G18" i="7"/>
  <c r="G17" i="7"/>
  <c r="G16" i="7"/>
  <c r="G15" i="7"/>
  <c r="L14" i="7"/>
  <c r="K14" i="7"/>
  <c r="K5" i="7" s="1"/>
  <c r="J14" i="7"/>
  <c r="I14" i="7"/>
  <c r="H14" i="7"/>
  <c r="H5" i="7" s="1"/>
  <c r="G13" i="7"/>
  <c r="G12" i="7"/>
  <c r="G11" i="7"/>
  <c r="G10" i="7"/>
  <c r="G9" i="7"/>
  <c r="L8" i="7"/>
  <c r="K8" i="7"/>
  <c r="J8" i="7"/>
  <c r="I8" i="7"/>
  <c r="H8" i="7"/>
  <c r="G7" i="7"/>
  <c r="G6" i="7"/>
  <c r="C5" i="7"/>
  <c r="G25" i="7" l="1"/>
  <c r="J5" i="7"/>
  <c r="G8" i="7"/>
  <c r="I5" i="7"/>
  <c r="G14" i="7"/>
  <c r="L5" i="7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L25" i="6"/>
  <c r="K25" i="6"/>
  <c r="J25" i="6"/>
  <c r="J5" i="6" s="1"/>
  <c r="I25" i="6"/>
  <c r="H25" i="6"/>
  <c r="G24" i="6"/>
  <c r="G23" i="6"/>
  <c r="G22" i="6"/>
  <c r="G21" i="6"/>
  <c r="G20" i="6"/>
  <c r="G19" i="6"/>
  <c r="G18" i="6"/>
  <c r="G17" i="6"/>
  <c r="G16" i="6"/>
  <c r="G15" i="6"/>
  <c r="L14" i="6"/>
  <c r="L5" i="6" s="1"/>
  <c r="K14" i="6"/>
  <c r="J14" i="6"/>
  <c r="I14" i="6"/>
  <c r="I5" i="6" s="1"/>
  <c r="H14" i="6"/>
  <c r="G13" i="6"/>
  <c r="G12" i="6"/>
  <c r="G11" i="6"/>
  <c r="G10" i="6"/>
  <c r="G9" i="6"/>
  <c r="L8" i="6"/>
  <c r="K8" i="6"/>
  <c r="J8" i="6"/>
  <c r="I8" i="6"/>
  <c r="H8" i="6"/>
  <c r="G8" i="6"/>
  <c r="G7" i="6"/>
  <c r="G6" i="6"/>
  <c r="K5" i="6"/>
  <c r="C5" i="6"/>
  <c r="G5" i="7" l="1"/>
  <c r="H5" i="6"/>
  <c r="G5" i="6"/>
  <c r="G25" i="6"/>
  <c r="G14" i="6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L25" i="5"/>
  <c r="K25" i="5"/>
  <c r="J25" i="5"/>
  <c r="I25" i="5"/>
  <c r="H25" i="5"/>
  <c r="G24" i="5"/>
  <c r="G23" i="5"/>
  <c r="G22" i="5"/>
  <c r="G21" i="5"/>
  <c r="G20" i="5"/>
  <c r="G19" i="5"/>
  <c r="G18" i="5"/>
  <c r="G17" i="5"/>
  <c r="G16" i="5"/>
  <c r="G15" i="5"/>
  <c r="L14" i="5"/>
  <c r="K14" i="5"/>
  <c r="J14" i="5"/>
  <c r="I14" i="5"/>
  <c r="H14" i="5"/>
  <c r="G13" i="5"/>
  <c r="G12" i="5"/>
  <c r="G11" i="5"/>
  <c r="G10" i="5"/>
  <c r="G9" i="5"/>
  <c r="G8" i="5" s="1"/>
  <c r="L8" i="5"/>
  <c r="K8" i="5"/>
  <c r="J8" i="5"/>
  <c r="I8" i="5"/>
  <c r="H8" i="5"/>
  <c r="G7" i="5"/>
  <c r="G6" i="5"/>
  <c r="L5" i="5"/>
  <c r="K5" i="5"/>
  <c r="H5" i="5"/>
  <c r="C5" i="5"/>
  <c r="G25" i="5" l="1"/>
  <c r="I5" i="5"/>
  <c r="G5" i="5" s="1"/>
  <c r="J5" i="5"/>
  <c r="G14" i="5"/>
  <c r="H8" i="1"/>
  <c r="G40" i="4" l="1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 s="1"/>
  <c r="L25" i="4"/>
  <c r="K25" i="4"/>
  <c r="J25" i="4"/>
  <c r="I25" i="4"/>
  <c r="H25" i="4"/>
  <c r="G24" i="4"/>
  <c r="G23" i="4"/>
  <c r="G22" i="4"/>
  <c r="G21" i="4"/>
  <c r="G20" i="4"/>
  <c r="G19" i="4"/>
  <c r="G18" i="4"/>
  <c r="G17" i="4"/>
  <c r="G16" i="4"/>
  <c r="G15" i="4"/>
  <c r="G14" i="4" s="1"/>
  <c r="L14" i="4"/>
  <c r="K14" i="4"/>
  <c r="J14" i="4"/>
  <c r="I14" i="4"/>
  <c r="H14" i="4"/>
  <c r="G13" i="4"/>
  <c r="G12" i="4"/>
  <c r="G8" i="4" s="1"/>
  <c r="G11" i="4"/>
  <c r="G10" i="4"/>
  <c r="G9" i="4"/>
  <c r="L8" i="4"/>
  <c r="L5" i="4" s="1"/>
  <c r="K8" i="4"/>
  <c r="J8" i="4"/>
  <c r="J5" i="4" s="1"/>
  <c r="I8" i="4"/>
  <c r="I5" i="4" s="1"/>
  <c r="G7" i="4"/>
  <c r="G6" i="4"/>
  <c r="K5" i="4"/>
  <c r="H5" i="4"/>
  <c r="C5" i="4"/>
  <c r="G5" i="4" l="1"/>
  <c r="H25" i="1" l="1"/>
  <c r="H14" i="1"/>
  <c r="K8" i="1" l="1"/>
  <c r="K14" i="1"/>
  <c r="I25" i="1"/>
  <c r="J25" i="1"/>
  <c r="K25" i="1"/>
  <c r="G40" i="2" l="1"/>
  <c r="G39" i="2"/>
  <c r="G38" i="2"/>
  <c r="G37" i="2"/>
  <c r="G36" i="2"/>
  <c r="G35" i="2"/>
  <c r="G34" i="2"/>
  <c r="G33" i="2"/>
  <c r="G32" i="2"/>
  <c r="G31" i="2"/>
  <c r="G30" i="2"/>
  <c r="G29" i="2"/>
  <c r="G28" i="2"/>
  <c r="G25" i="2" s="1"/>
  <c r="G27" i="2"/>
  <c r="G26" i="2"/>
  <c r="L25" i="2"/>
  <c r="L5" i="2" s="1"/>
  <c r="J25" i="2"/>
  <c r="I25" i="2"/>
  <c r="G24" i="2"/>
  <c r="G23" i="2"/>
  <c r="G22" i="2"/>
  <c r="G21" i="2"/>
  <c r="G20" i="2"/>
  <c r="G19" i="2"/>
  <c r="G18" i="2"/>
  <c r="G17" i="2"/>
  <c r="G16" i="2"/>
  <c r="G14" i="2" s="1"/>
  <c r="G15" i="2"/>
  <c r="L14" i="2"/>
  <c r="J14" i="2"/>
  <c r="I14" i="2"/>
  <c r="G13" i="2"/>
  <c r="G12" i="2"/>
  <c r="G11" i="2"/>
  <c r="G10" i="2"/>
  <c r="G9" i="2"/>
  <c r="L8" i="2"/>
  <c r="J8" i="2"/>
  <c r="J5" i="2" s="1"/>
  <c r="I8" i="2"/>
  <c r="G7" i="2"/>
  <c r="G6" i="2"/>
  <c r="K5" i="2"/>
  <c r="I5" i="2"/>
  <c r="H5" i="2"/>
  <c r="C5" i="2"/>
  <c r="G8" i="2" l="1"/>
  <c r="G5" i="2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5" i="3" s="1"/>
  <c r="G27" i="3"/>
  <c r="G26" i="3"/>
  <c r="K25" i="3"/>
  <c r="J25" i="3"/>
  <c r="G24" i="3"/>
  <c r="G23" i="3"/>
  <c r="G22" i="3"/>
  <c r="G21" i="3"/>
  <c r="G20" i="3"/>
  <c r="G19" i="3"/>
  <c r="G18" i="3"/>
  <c r="G17" i="3"/>
  <c r="G16" i="3"/>
  <c r="G15" i="3"/>
  <c r="G14" i="3" s="1"/>
  <c r="K14" i="3"/>
  <c r="J14" i="3"/>
  <c r="G13" i="3"/>
  <c r="G12" i="3"/>
  <c r="G11" i="3"/>
  <c r="G10" i="3"/>
  <c r="G9" i="3"/>
  <c r="G8" i="3" s="1"/>
  <c r="K8" i="3"/>
  <c r="K5" i="3" s="1"/>
  <c r="J8" i="3"/>
  <c r="J5" i="3" s="1"/>
  <c r="G5" i="3" s="1"/>
  <c r="G7" i="3"/>
  <c r="G6" i="3"/>
  <c r="C5" i="3"/>
  <c r="H5" i="1" l="1"/>
  <c r="L25" i="1" l="1"/>
  <c r="L14" i="1"/>
  <c r="L8" i="1"/>
  <c r="J14" i="1" l="1"/>
  <c r="J8" i="1"/>
  <c r="I14" i="1" l="1"/>
  <c r="I8" i="1"/>
  <c r="I5" i="1" l="1"/>
  <c r="J5" i="1"/>
  <c r="L5" i="1"/>
  <c r="K5" i="1" l="1"/>
  <c r="G5" i="1" s="1"/>
  <c r="C5" i="1"/>
  <c r="G40" i="1" l="1"/>
  <c r="G16" i="1"/>
  <c r="G17" i="1"/>
  <c r="G18" i="1"/>
  <c r="G19" i="1"/>
  <c r="G20" i="1"/>
  <c r="G21" i="1"/>
  <c r="G29" i="1"/>
  <c r="G30" i="1"/>
  <c r="G31" i="1"/>
  <c r="G32" i="1"/>
  <c r="G33" i="1"/>
  <c r="G34" i="1"/>
  <c r="G35" i="1"/>
  <c r="G36" i="1"/>
  <c r="G37" i="1"/>
  <c r="G38" i="1"/>
  <c r="G39" i="1"/>
  <c r="G28" i="1"/>
  <c r="G27" i="1"/>
  <c r="G26" i="1"/>
  <c r="G25" i="1" l="1"/>
  <c r="G6" i="1"/>
  <c r="G7" i="1"/>
  <c r="G9" i="1"/>
  <c r="G10" i="1"/>
  <c r="G11" i="1"/>
  <c r="G12" i="1"/>
  <c r="G13" i="1"/>
  <c r="G15" i="1"/>
  <c r="G22" i="1"/>
  <c r="G23" i="1"/>
  <c r="G24" i="1"/>
  <c r="G14" i="1" l="1"/>
  <c r="G8" i="1"/>
</calcChain>
</file>

<file path=xl/sharedStrings.xml><?xml version="1.0" encoding="utf-8"?>
<sst xmlns="http://schemas.openxmlformats.org/spreadsheetml/2006/main" count="1056" uniqueCount="92">
  <si>
    <t xml:space="preserve">مطالعات میدانی، جمع آوری داده ها و اطلاعات میدانی و اسنادی برگزاری جلسات مشارکتی </t>
  </si>
  <si>
    <t>نام فعالیت</t>
  </si>
  <si>
    <t>بررسی و اصلاح نظرات ناظرین برگزاری مراحل تصویب طرح</t>
  </si>
  <si>
    <t>98/06/31</t>
  </si>
  <si>
    <t>کل مطالعه</t>
  </si>
  <si>
    <t>ترکیب وزنی فعالیت ها</t>
  </si>
  <si>
    <t>آغاز</t>
  </si>
  <si>
    <t>انجام</t>
  </si>
  <si>
    <t>مدت</t>
  </si>
  <si>
    <t>تجهیز کارگاه</t>
  </si>
  <si>
    <t>97/06/31</t>
  </si>
  <si>
    <t>درصد پیشرفت</t>
  </si>
  <si>
    <t>راژان آب زاگرس</t>
  </si>
  <si>
    <t>سبز سامانه سبلان</t>
  </si>
  <si>
    <t>یورت شهر سبلان</t>
  </si>
  <si>
    <t>برنامه ریزی چشم‌انداز سامان</t>
  </si>
  <si>
    <t>آرتا نقشینه شهر</t>
  </si>
  <si>
    <t>مهندسین مشاور فایل/فایل های مستندات پیشرفت کار را همزمان به دفتر مطالعات و مدیر تیم نظارت عامل چهارم ارسال می نمایند.</t>
  </si>
  <si>
    <t>گزارش های ماهانه هفته اول ماه بعد تهیه و ارسال خواهند شد.</t>
  </si>
  <si>
    <t>زمانبندی ارسال گزارش:</t>
  </si>
  <si>
    <t>زمانبندی فعالیت‌ها</t>
  </si>
  <si>
    <t>بخش اول: کلیات برنامه توسعه اقتصادی و اشتغالزایی روستایی</t>
  </si>
  <si>
    <t>بیان مسئله و ضرورت انجام طرح از دیدگاه نظری</t>
  </si>
  <si>
    <t>بیان مسئله و ضرورت انجام طرح در مقیاس استانی، شهرستانی – محلی.</t>
  </si>
  <si>
    <t>مبنا و چارچوب تحلیلی (رویکرد نظری به تحلیل توسعه اقتصادی و اشتغالزایی روستایی با ملاحظات استانی)</t>
  </si>
  <si>
    <t>روششناسی تدوین برنامه برمبنای الگوهای نظری</t>
  </si>
  <si>
    <t>بخش دوم: بررسي اسناد و توصيف و تحليل وضع موجود</t>
  </si>
  <si>
    <t>موقعیت جغرافیایی دهستان و روستاهای هدف</t>
  </si>
  <si>
    <t>توصيف، تحليل و تبيينِ وضعيت منابع طبيعي و زيستي روستاهاي هدف دهستان يا بخش</t>
  </si>
  <si>
    <t>توصیف، تحلیل و تبیینِ وضعیت منابع انسانی، اجتماعی، اقتصادی و زیرساختی روستاهای هدف دهستان یا بخش</t>
  </si>
  <si>
    <t>توصیف، تحلیل و تبیینِ وضعیت نظام تولیدی )کشاورزی، صنایع، خدمات و گردشگری( در روستاهای هدف، دهستان یا بخش)</t>
  </si>
  <si>
    <t>توصيف، تحليل و تبيينِ فضايي و سلسله مراتب سکونتگاهي از روستاهاي هدف دهستان يا بخش</t>
  </si>
  <si>
    <t>توصیف، تحلیل و تبیینِ قوانین و مقررات محدودیتساز و محدودیت نهادی در توسعه اقتصادی و اشتغالزایی روستاهاي هدف دهستان يا بخش</t>
  </si>
  <si>
    <t>قابلیتها و تنگناهای طبیعی، اجتماعی - انسانی، زیرساختی و فضایی، منابع تولید و نظام فعالیتی جهت تولید و عرضه در بخش کشاورزی، صنعت و خدمات روستاهای هدف دهستان یا بخش</t>
  </si>
  <si>
    <t>تعیین اهداف، چشمانداز و سیاستهای توسعه اقتصادی و اشتغالزایی دهستان یا بخش</t>
  </si>
  <si>
    <t>جمعبندي و نتيجهگيري از مباحث بررسي اسناد و طرحهاي فرادست و برنامهها، منابع توليد، نظام فعاليتي؛جايگاه فضايي و قابليتها و تنگناها در روستاهاي هدف دهستان يا بخش.</t>
  </si>
  <si>
    <t>بخش سوم: برنامه توسعه اقتصادي و اشتغالزايي روستاي هدف</t>
  </si>
  <si>
    <t>شناسایی، توصیف و اولویتبندی قابلیتها و تنگناهای طبیعی، اجتماعی، اقتصادی و فضایی منابع تولید و نظام فعالیتی جهت تولید و اشتغال روستا</t>
  </si>
  <si>
    <t>شناسایی و اولویتبندی مهمترین ظرفیتهای روستا با تاکید بر برندسازی فعالیتها و خدمات برای تعیین محورهای تولید یا خدمات دارای اولویت و پیشرانها جهت تحرک اقتصادی روستا</t>
  </si>
  <si>
    <t>تعیین نتایج کیفی و کمی مورد انتظار برنامه توسعه اقتصادی و اشتغالزایی روستا</t>
  </si>
  <si>
    <t>تعیین اقدامات مناسب برای ارتقاء ظرفیت فعالیتهای اقتصادی و اشتغالزای موجودِ روستا</t>
  </si>
  <si>
    <t>تعیین برنامه های توسعه اقتصادی و اشتغالزایی برای ارتقاء سطح فعالیتهای اقتصادی و اشتغالزایی روستا</t>
  </si>
  <si>
    <t>تعیین و اولویتبندی طرحها و پروژههای سرمایهگذاری توسعه اقتصادی و اشتغالزایی با مقیاس کارکردی در سطح روستا، دهستان، بخش یا شهرستان و تعیین هدف کمی اشتغال هر یک از طرحها و پروژه های توسعه اقتصادی و اشتغالزایی</t>
  </si>
  <si>
    <t>تعیین و شناسایی بازار هدف تولیدات و خدمات طرحها و پروژه های سرمایه گذاری اشتغالزای روستا</t>
  </si>
  <si>
    <t>تعیین سهم تعهدات مالی بخش خصوصی، مردمی و دولتی و میزان منابع و تسهیلات مورد نیاز در اجراء طرحها و پروژهها و تحقق اشتغال</t>
  </si>
  <si>
    <t>تعیین و تعریف ملاحظات و الزامات محیطی، اقتصادی، زیرساختی اجتنابناپذیر، سازمانی – مدیریتی، اجتماعي و نهادي جهت اجراي طرحها و پروژههاي سرمايه گذاري؛</t>
  </si>
  <si>
    <t>شناسایی ظرفیتهای پیوند بین برنامه توسعه اقتصادی و اشتغالزایی و تسهیلات موضوع «قانون حمايت از توسعه و ايجاد اشتغال پايدار در مناطق روستايي و عشايري با استفاده از منابع صندوق توسعه ملي» و ارائه طریق</t>
  </si>
  <si>
    <t>جمع بندي و ارائه ماتريس برنامه</t>
  </si>
  <si>
    <t>فرآیند انجام کار (تبیین فرآیندها و اقدامات میدانی با مشارکت ذینفعان)</t>
  </si>
  <si>
    <t xml:space="preserve"> توصيف، تحليل و تبيينِ اسناد بالادستي و ارزيابي طرحها و برنامه‌هاي اجراء شده و در حال انجامِ مرتبط 
با موضوع و مکان برنام. توسعه اقتصادي و اشتغالزايي روستاها</t>
  </si>
  <si>
    <t>97/08/01</t>
  </si>
  <si>
    <t>97/10/15</t>
  </si>
  <si>
    <t>97/10/30</t>
  </si>
  <si>
    <t>97/09/07</t>
  </si>
  <si>
    <t>97/12/20</t>
  </si>
  <si>
    <t>97/11/30</t>
  </si>
  <si>
    <t>98/04/30</t>
  </si>
  <si>
    <t>97/11/01</t>
  </si>
  <si>
    <t>98/02/30</t>
  </si>
  <si>
    <t xml:space="preserve"> ظرفیت شناسی نیروی انسانی از طریق شناسایی جوانان و سرپرستان خانوار جویای کار</t>
  </si>
  <si>
    <t>98/03/14</t>
  </si>
  <si>
    <t>جمع آوري ايده هاي مرتبط با طرحهاي کارآفريني قابل اجراء توسط افراد بومي و غيربومي، مرتبط با ظرفیتها، مزیتها و محورهای تولید</t>
  </si>
  <si>
    <t>98/03/21</t>
  </si>
  <si>
    <t>98/03/30</t>
  </si>
  <si>
    <t>98/04/07</t>
  </si>
  <si>
    <t>98/04/14</t>
  </si>
  <si>
    <t>98/04/01</t>
  </si>
  <si>
    <t>98/06/30</t>
  </si>
  <si>
    <t>97/12/01</t>
  </si>
  <si>
    <t>97/10/01</t>
  </si>
  <si>
    <t>97/12/07</t>
  </si>
  <si>
    <t>97/12/10</t>
  </si>
  <si>
    <t>98/02/01</t>
  </si>
  <si>
    <t>98/01/20</t>
  </si>
  <si>
    <t>97/04/30</t>
  </si>
  <si>
    <t>-</t>
  </si>
  <si>
    <t>شناسایی و امکانسنجی ایجاد زنجیرههای ارزش، تولید و خوشه های کسب و کار در روستای هدف</t>
  </si>
  <si>
    <t xml:space="preserve">گزارش پیشرفت مطالعات منتهی به 97/09/30 مهندسین مشاور برنامه توسعه اقتصادی و اشتغالزایی روستایی استان زنجان </t>
  </si>
  <si>
    <t>97/10/06</t>
  </si>
  <si>
    <t xml:space="preserve">گزارش پیشرفت مطالعات منتهی به 97/10/30 مهندسین مشاور برنامه توسعه اقتصادی و اشتغالزایی روستایی استان زنجان </t>
  </si>
  <si>
    <t>97/11/04</t>
  </si>
  <si>
    <t>98/02/12</t>
  </si>
  <si>
    <t xml:space="preserve">گزارش پیشرفت مطالعات منتهی به 98/01/31 مهندسین مشاور برنامه توسعه اقتصادی و اشتغالزایی روستایی استان زنجان </t>
  </si>
  <si>
    <t xml:space="preserve">گزارش پیشرفت مطالعات منتهی به 97/11/30 مهندسین مشاور برنامه توسعه اقتصادی و اشتغالزایی روستایی استان زنجان </t>
  </si>
  <si>
    <t xml:space="preserve">گزارش پیشرفت مطالعات منتهی به 98/03/31 مهندسین مشاور برنامه توسعه اقتصادی و اشتغالزایی روستایی استان زنجان </t>
  </si>
  <si>
    <t xml:space="preserve">گزارش پیشرفت مطالعات منتهی به 98/02/31 مهندسین مشاور برنامه توسعه اقتصادی و اشتغالزایی روستایی استان زنجان </t>
  </si>
  <si>
    <t>98/03/12</t>
  </si>
  <si>
    <t>98/04/10</t>
  </si>
  <si>
    <t xml:space="preserve">گزارش پیشرفت مطالعات منتهی به 98/04/31 مهندسین مشاور برنامه توسعه اقتصادی و اشتغالزایی روستایی استان زنجان </t>
  </si>
  <si>
    <t>98/05/05</t>
  </si>
  <si>
    <t>98/06/05</t>
  </si>
  <si>
    <t xml:space="preserve">گزارش پیشرفت مطالعات منتهی به 98/05/31 مهندسین مشاور برنامه توسعه اقتصادی و اشتغالزایی روستایی استان زنجان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</si>
</sst>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B Nazanin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  <font>
      <sz val="9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5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rightToLeft="1" topLeftCell="B1" zoomScale="110" zoomScaleNormal="110" workbookViewId="0">
      <selection activeCell="H37" sqref="H37"/>
    </sheetView>
  </sheetViews>
  <sheetFormatPr defaultColWidth="10.7109375" defaultRowHeight="15.75" x14ac:dyDescent="0.4"/>
  <cols>
    <col min="1" max="1" width="10.7109375" style="21"/>
    <col min="2" max="2" width="24" style="19" customWidth="1"/>
    <col min="3" max="6" width="10.7109375" style="20"/>
    <col min="7" max="7" width="12" style="20" bestFit="1" customWidth="1"/>
    <col min="8" max="12" width="10.7109375" style="20"/>
    <col min="13" max="16384" width="10.7109375" style="21"/>
  </cols>
  <sheetData>
    <row r="1" spans="2:12" ht="18" customHeight="1" x14ac:dyDescent="0.4"/>
    <row r="2" spans="2:12" ht="39.950000000000003" customHeight="1" x14ac:dyDescent="0.4">
      <c r="B2" s="46" t="s">
        <v>77</v>
      </c>
      <c r="C2" s="46"/>
      <c r="D2" s="46"/>
      <c r="E2" s="46"/>
      <c r="F2" s="46"/>
      <c r="G2" s="46"/>
      <c r="H2" s="22"/>
      <c r="I2" s="46" t="s">
        <v>19</v>
      </c>
      <c r="J2" s="46"/>
      <c r="K2" s="23" t="s">
        <v>78</v>
      </c>
      <c r="L2" s="22"/>
    </row>
    <row r="3" spans="2:12" s="22" customFormat="1" ht="39.950000000000003" customHeight="1" x14ac:dyDescent="0.4">
      <c r="B3" s="47" t="s">
        <v>1</v>
      </c>
      <c r="C3" s="49" t="s">
        <v>5</v>
      </c>
      <c r="D3" s="51" t="s">
        <v>20</v>
      </c>
      <c r="E3" s="51"/>
      <c r="F3" s="51"/>
      <c r="G3" s="24" t="s">
        <v>4</v>
      </c>
      <c r="H3" s="24" t="s">
        <v>16</v>
      </c>
      <c r="I3" s="25" t="s">
        <v>15</v>
      </c>
      <c r="J3" s="24" t="s">
        <v>12</v>
      </c>
      <c r="K3" s="24" t="s">
        <v>13</v>
      </c>
      <c r="L3" s="24" t="s">
        <v>14</v>
      </c>
    </row>
    <row r="4" spans="2:12" s="22" customFormat="1" ht="39.950000000000003" customHeight="1" x14ac:dyDescent="0.4">
      <c r="B4" s="48"/>
      <c r="C4" s="50"/>
      <c r="D4" s="26" t="s">
        <v>8</v>
      </c>
      <c r="E4" s="26" t="s">
        <v>6</v>
      </c>
      <c r="F4" s="26" t="s">
        <v>7</v>
      </c>
      <c r="G4" s="26" t="s">
        <v>11</v>
      </c>
      <c r="H4" s="26" t="s">
        <v>11</v>
      </c>
      <c r="I4" s="26" t="s">
        <v>11</v>
      </c>
      <c r="J4" s="26" t="s">
        <v>11</v>
      </c>
      <c r="K4" s="26" t="s">
        <v>11</v>
      </c>
      <c r="L4" s="26" t="s">
        <v>11</v>
      </c>
    </row>
    <row r="5" spans="2:12" s="22" customFormat="1" ht="39.950000000000003" customHeight="1" x14ac:dyDescent="0.4">
      <c r="B5" s="27" t="s">
        <v>4</v>
      </c>
      <c r="C5" s="28">
        <f>C6+C7+C8+C14+C25</f>
        <v>100</v>
      </c>
      <c r="D5" s="28">
        <v>360</v>
      </c>
      <c r="E5" s="28" t="s">
        <v>10</v>
      </c>
      <c r="F5" s="28" t="s">
        <v>3</v>
      </c>
      <c r="G5" s="29">
        <f>(H5*(4/17)+I5*(4/17)+J5*(2/17)+K5*(2/17)+L5*(5/17))</f>
        <v>29.81176470588235</v>
      </c>
      <c r="H5" s="29">
        <v>26.2</v>
      </c>
      <c r="I5" s="29">
        <v>30</v>
      </c>
      <c r="J5" s="29">
        <f t="shared" ref="J5:K5" si="0">J6+J7+J8+J14+J25</f>
        <v>10</v>
      </c>
      <c r="K5" s="29">
        <f t="shared" si="0"/>
        <v>21</v>
      </c>
      <c r="L5" s="29">
        <v>44</v>
      </c>
    </row>
    <row r="6" spans="2:12" s="22" customFormat="1" ht="42.75" customHeight="1" x14ac:dyDescent="0.4">
      <c r="B6" s="27" t="s">
        <v>9</v>
      </c>
      <c r="C6" s="28">
        <v>5</v>
      </c>
      <c r="D6" s="28">
        <v>90</v>
      </c>
      <c r="E6" s="28" t="s">
        <v>74</v>
      </c>
      <c r="F6" s="28" t="s">
        <v>50</v>
      </c>
      <c r="G6" s="29">
        <f t="shared" ref="G6:G24" si="1">(H6*(4/17)+I6*(4/17)+J6*(2/17)+K6*(2/17)+L6*(5/17))</f>
        <v>5</v>
      </c>
      <c r="H6" s="28">
        <v>5</v>
      </c>
      <c r="I6" s="28">
        <v>5</v>
      </c>
      <c r="J6" s="28">
        <v>5</v>
      </c>
      <c r="K6" s="28">
        <v>5</v>
      </c>
      <c r="L6" s="28">
        <v>5</v>
      </c>
    </row>
    <row r="7" spans="2:12" s="22" customFormat="1" ht="47.25" customHeight="1" x14ac:dyDescent="0.4">
      <c r="B7" s="27" t="s">
        <v>0</v>
      </c>
      <c r="C7" s="28">
        <v>5</v>
      </c>
      <c r="D7" s="28">
        <v>75</v>
      </c>
      <c r="E7" s="28" t="s">
        <v>50</v>
      </c>
      <c r="F7" s="28" t="s">
        <v>51</v>
      </c>
      <c r="G7" s="29">
        <f>(H7*(4/17)+I7*(4/17)+J7*(2/17)+K7*(2/17)+L7*(5/17))</f>
        <v>2.3529411764705879</v>
      </c>
      <c r="H7" s="30">
        <v>1.5</v>
      </c>
      <c r="I7" s="30">
        <v>1</v>
      </c>
      <c r="J7" s="30">
        <v>5</v>
      </c>
      <c r="K7" s="30"/>
      <c r="L7" s="30">
        <v>4</v>
      </c>
    </row>
    <row r="8" spans="2:12" s="22" customFormat="1" ht="39.950000000000003" customHeight="1" x14ac:dyDescent="0.4">
      <c r="B8" s="27" t="s">
        <v>21</v>
      </c>
      <c r="C8" s="28">
        <v>25</v>
      </c>
      <c r="D8" s="28">
        <v>120</v>
      </c>
      <c r="E8" s="28" t="s">
        <v>50</v>
      </c>
      <c r="F8" s="28" t="s">
        <v>55</v>
      </c>
      <c r="G8" s="29">
        <f>G9+G10+G11+G12+G13</f>
        <v>18.058823529411764</v>
      </c>
      <c r="H8" s="29">
        <v>15</v>
      </c>
      <c r="I8" s="29">
        <v>23</v>
      </c>
      <c r="J8" s="29">
        <f t="shared" ref="J8:K8" si="2">J9+J10+J11+J12+J13</f>
        <v>0</v>
      </c>
      <c r="K8" s="29">
        <f t="shared" si="2"/>
        <v>15</v>
      </c>
      <c r="L8" s="29">
        <v>25</v>
      </c>
    </row>
    <row r="9" spans="2:12" ht="39.950000000000003" customHeight="1" x14ac:dyDescent="0.4">
      <c r="B9" s="31" t="s">
        <v>22</v>
      </c>
      <c r="C9" s="32">
        <v>6</v>
      </c>
      <c r="D9" s="32">
        <v>90</v>
      </c>
      <c r="E9" s="32" t="s">
        <v>50</v>
      </c>
      <c r="F9" s="32" t="s">
        <v>52</v>
      </c>
      <c r="G9" s="33">
        <f t="shared" si="1"/>
        <v>4.7294117647058824</v>
      </c>
      <c r="H9" s="32">
        <v>3.6</v>
      </c>
      <c r="I9" s="32">
        <v>6</v>
      </c>
      <c r="J9" s="32"/>
      <c r="K9" s="32">
        <v>6</v>
      </c>
      <c r="L9" s="32">
        <v>6</v>
      </c>
    </row>
    <row r="10" spans="2:12" ht="39.950000000000003" customHeight="1" x14ac:dyDescent="0.4">
      <c r="B10" s="31" t="s">
        <v>23</v>
      </c>
      <c r="C10" s="32">
        <v>6</v>
      </c>
      <c r="D10" s="32">
        <v>90</v>
      </c>
      <c r="E10" s="32" t="s">
        <v>50</v>
      </c>
      <c r="F10" s="32" t="s">
        <v>52</v>
      </c>
      <c r="G10" s="33">
        <f t="shared" si="1"/>
        <v>4.3764705882352946</v>
      </c>
      <c r="H10" s="32">
        <v>3.6</v>
      </c>
      <c r="I10" s="32">
        <v>6</v>
      </c>
      <c r="J10" s="32"/>
      <c r="K10" s="32">
        <v>3</v>
      </c>
      <c r="L10" s="32">
        <v>6</v>
      </c>
    </row>
    <row r="11" spans="2:12" ht="39.950000000000003" customHeight="1" x14ac:dyDescent="0.4">
      <c r="B11" s="31" t="s">
        <v>24</v>
      </c>
      <c r="C11" s="32">
        <v>7</v>
      </c>
      <c r="D11" s="32">
        <v>120</v>
      </c>
      <c r="E11" s="32" t="s">
        <v>50</v>
      </c>
      <c r="F11" s="32" t="s">
        <v>55</v>
      </c>
      <c r="G11" s="33">
        <f t="shared" si="1"/>
        <v>4.9294117647058826</v>
      </c>
      <c r="H11" s="32">
        <v>4.2</v>
      </c>
      <c r="I11" s="32">
        <v>7</v>
      </c>
      <c r="J11" s="32"/>
      <c r="K11" s="32">
        <v>2</v>
      </c>
      <c r="L11" s="32">
        <v>7</v>
      </c>
    </row>
    <row r="12" spans="2:12" ht="39.950000000000003" customHeight="1" x14ac:dyDescent="0.4">
      <c r="B12" s="31" t="s">
        <v>25</v>
      </c>
      <c r="C12" s="32">
        <v>3</v>
      </c>
      <c r="D12" s="32">
        <v>37</v>
      </c>
      <c r="E12" s="32" t="s">
        <v>50</v>
      </c>
      <c r="F12" s="32" t="s">
        <v>53</v>
      </c>
      <c r="G12" s="33">
        <f t="shared" si="1"/>
        <v>2.3647058823529412</v>
      </c>
      <c r="H12" s="32">
        <v>1.8</v>
      </c>
      <c r="I12" s="32">
        <v>3</v>
      </c>
      <c r="J12" s="32"/>
      <c r="K12" s="32">
        <v>3</v>
      </c>
      <c r="L12" s="32">
        <v>3</v>
      </c>
    </row>
    <row r="13" spans="2:12" ht="39.950000000000003" customHeight="1" x14ac:dyDescent="0.4">
      <c r="B13" s="31" t="s">
        <v>48</v>
      </c>
      <c r="C13" s="32">
        <v>3</v>
      </c>
      <c r="D13" s="32">
        <v>37</v>
      </c>
      <c r="E13" s="32" t="s">
        <v>50</v>
      </c>
      <c r="F13" s="32" t="s">
        <v>53</v>
      </c>
      <c r="G13" s="33">
        <f t="shared" si="1"/>
        <v>1.6588235294117646</v>
      </c>
      <c r="H13" s="32">
        <v>1.8</v>
      </c>
      <c r="I13" s="32">
        <v>1</v>
      </c>
      <c r="J13" s="32"/>
      <c r="K13" s="32">
        <v>1</v>
      </c>
      <c r="L13" s="32">
        <v>3</v>
      </c>
    </row>
    <row r="14" spans="2:12" ht="39.950000000000003" customHeight="1" x14ac:dyDescent="0.4">
      <c r="B14" s="27" t="s">
        <v>26</v>
      </c>
      <c r="C14" s="28">
        <v>25</v>
      </c>
      <c r="D14" s="28">
        <v>120</v>
      </c>
      <c r="E14" s="28" t="s">
        <v>69</v>
      </c>
      <c r="F14" s="28" t="s">
        <v>72</v>
      </c>
      <c r="G14" s="29">
        <f>G15+G16+G17+G18+G19+G20+G21+G22+G23+G24</f>
        <v>4.3999999999999995</v>
      </c>
      <c r="H14" s="29">
        <v>4.7</v>
      </c>
      <c r="I14" s="29">
        <v>1</v>
      </c>
      <c r="J14" s="29">
        <f t="shared" ref="J14:K14" si="3">J15+J16+J17+J18+J19+J20+J21+J22+J23+J24</f>
        <v>0</v>
      </c>
      <c r="K14" s="29">
        <f t="shared" si="3"/>
        <v>1</v>
      </c>
      <c r="L14" s="29">
        <v>10</v>
      </c>
    </row>
    <row r="15" spans="2:12" ht="39.950000000000003" customHeight="1" x14ac:dyDescent="0.4">
      <c r="B15" s="31" t="s">
        <v>27</v>
      </c>
      <c r="C15" s="32">
        <v>1</v>
      </c>
      <c r="D15" s="32">
        <v>29</v>
      </c>
      <c r="E15" s="32" t="s">
        <v>69</v>
      </c>
      <c r="F15" s="32" t="s">
        <v>52</v>
      </c>
      <c r="G15" s="33">
        <f>(H15*(4/17)+I15*(4/17)+J15*(2/17)+K15*(2/17)+L15*(5/17))</f>
        <v>0.88235294117647056</v>
      </c>
      <c r="H15" s="32">
        <v>1</v>
      </c>
      <c r="I15" s="32">
        <v>1</v>
      </c>
      <c r="J15" s="32"/>
      <c r="K15" s="32">
        <v>1</v>
      </c>
      <c r="L15" s="32">
        <v>1</v>
      </c>
    </row>
    <row r="16" spans="2:12" ht="75.75" customHeight="1" x14ac:dyDescent="0.4">
      <c r="B16" s="31" t="s">
        <v>49</v>
      </c>
      <c r="C16" s="32">
        <v>2</v>
      </c>
      <c r="D16" s="32">
        <v>60</v>
      </c>
      <c r="E16" s="32" t="s">
        <v>69</v>
      </c>
      <c r="F16" s="32" t="s">
        <v>55</v>
      </c>
      <c r="G16" s="33">
        <f t="shared" ref="G16:G21" si="4">(H16*(4/17)+I16*(4/17)+J16*(2/17)+K16*(2/17)+L16*(5/17))</f>
        <v>0.82352941176470584</v>
      </c>
      <c r="H16" s="32">
        <v>1</v>
      </c>
      <c r="I16" s="32"/>
      <c r="J16" s="32"/>
      <c r="K16" s="32"/>
      <c r="L16" s="32">
        <v>2</v>
      </c>
    </row>
    <row r="17" spans="2:12" ht="49.5" customHeight="1" x14ac:dyDescent="0.4">
      <c r="B17" s="31" t="s">
        <v>28</v>
      </c>
      <c r="C17" s="32">
        <v>2</v>
      </c>
      <c r="D17" s="32">
        <v>60</v>
      </c>
      <c r="E17" s="32" t="s">
        <v>69</v>
      </c>
      <c r="F17" s="32" t="s">
        <v>55</v>
      </c>
      <c r="G17" s="33">
        <f t="shared" si="4"/>
        <v>0.82352941176470584</v>
      </c>
      <c r="H17" s="32">
        <v>1</v>
      </c>
      <c r="I17" s="32"/>
      <c r="J17" s="32"/>
      <c r="K17" s="32"/>
      <c r="L17" s="32">
        <v>2</v>
      </c>
    </row>
    <row r="18" spans="2:12" ht="48" customHeight="1" x14ac:dyDescent="0.4">
      <c r="B18" s="31" t="s">
        <v>29</v>
      </c>
      <c r="C18" s="32">
        <v>2</v>
      </c>
      <c r="D18" s="32">
        <v>60</v>
      </c>
      <c r="E18" s="32" t="s">
        <v>69</v>
      </c>
      <c r="F18" s="32" t="s">
        <v>55</v>
      </c>
      <c r="G18" s="33">
        <f t="shared" si="4"/>
        <v>0.38823529411764707</v>
      </c>
      <c r="H18" s="32">
        <v>0.4</v>
      </c>
      <c r="I18" s="32"/>
      <c r="J18" s="32"/>
      <c r="K18" s="32"/>
      <c r="L18" s="32">
        <v>1</v>
      </c>
    </row>
    <row r="19" spans="2:12" ht="61.5" customHeight="1" x14ac:dyDescent="0.4">
      <c r="B19" s="31" t="s">
        <v>30</v>
      </c>
      <c r="C19" s="32">
        <v>2</v>
      </c>
      <c r="D19" s="32">
        <v>61</v>
      </c>
      <c r="E19" s="32" t="s">
        <v>69</v>
      </c>
      <c r="F19" s="32" t="s">
        <v>68</v>
      </c>
      <c r="G19" s="33">
        <f t="shared" si="4"/>
        <v>0.38823529411764707</v>
      </c>
      <c r="H19" s="32">
        <v>0.4</v>
      </c>
      <c r="I19" s="32"/>
      <c r="J19" s="32"/>
      <c r="K19" s="32"/>
      <c r="L19" s="32">
        <v>1</v>
      </c>
    </row>
    <row r="20" spans="2:12" ht="45.75" customHeight="1" x14ac:dyDescent="0.4">
      <c r="B20" s="31" t="s">
        <v>31</v>
      </c>
      <c r="C20" s="32">
        <v>2</v>
      </c>
      <c r="D20" s="32">
        <v>67</v>
      </c>
      <c r="E20" s="32" t="s">
        <v>69</v>
      </c>
      <c r="F20" s="32" t="s">
        <v>70</v>
      </c>
      <c r="G20" s="33">
        <f t="shared" si="4"/>
        <v>0.38823529411764707</v>
      </c>
      <c r="H20" s="32">
        <v>0.4</v>
      </c>
      <c r="I20" s="32"/>
      <c r="J20" s="32"/>
      <c r="K20" s="32"/>
      <c r="L20" s="32">
        <v>1</v>
      </c>
    </row>
    <row r="21" spans="2:12" ht="64.5" customHeight="1" x14ac:dyDescent="0.4">
      <c r="B21" s="31" t="s">
        <v>32</v>
      </c>
      <c r="C21" s="32">
        <v>2</v>
      </c>
      <c r="D21" s="32">
        <v>70</v>
      </c>
      <c r="E21" s="32" t="s">
        <v>69</v>
      </c>
      <c r="F21" s="32" t="s">
        <v>71</v>
      </c>
      <c r="G21" s="33">
        <f t="shared" si="4"/>
        <v>0.63529411764705879</v>
      </c>
      <c r="H21" s="32">
        <v>0.2</v>
      </c>
      <c r="I21" s="32"/>
      <c r="J21" s="32"/>
      <c r="K21" s="32"/>
      <c r="L21" s="32">
        <v>2</v>
      </c>
    </row>
    <row r="22" spans="2:12" ht="78" customHeight="1" x14ac:dyDescent="0.4">
      <c r="B22" s="31" t="s">
        <v>33</v>
      </c>
      <c r="C22" s="32">
        <v>3</v>
      </c>
      <c r="D22" s="32">
        <v>80</v>
      </c>
      <c r="E22" s="32" t="s">
        <v>69</v>
      </c>
      <c r="F22" s="32" t="s">
        <v>54</v>
      </c>
      <c r="G22" s="33">
        <f t="shared" si="1"/>
        <v>7.0588235294117646E-2</v>
      </c>
      <c r="H22" s="32">
        <v>0.3</v>
      </c>
      <c r="I22" s="32"/>
      <c r="J22" s="32"/>
      <c r="K22" s="32"/>
      <c r="L22" s="32">
        <v>0</v>
      </c>
    </row>
    <row r="23" spans="2:12" ht="39.950000000000003" customHeight="1" x14ac:dyDescent="0.4">
      <c r="B23" s="31" t="s">
        <v>34</v>
      </c>
      <c r="C23" s="32">
        <v>5</v>
      </c>
      <c r="D23" s="32">
        <v>108</v>
      </c>
      <c r="E23" s="32" t="s">
        <v>69</v>
      </c>
      <c r="F23" s="32" t="s">
        <v>73</v>
      </c>
      <c r="G23" s="33">
        <f t="shared" si="1"/>
        <v>0</v>
      </c>
      <c r="H23" s="32">
        <v>0</v>
      </c>
      <c r="I23" s="32"/>
      <c r="J23" s="32"/>
      <c r="K23" s="32"/>
      <c r="L23" s="32">
        <v>0</v>
      </c>
    </row>
    <row r="24" spans="2:12" ht="71.25" x14ac:dyDescent="0.4">
      <c r="B24" s="31" t="s">
        <v>35</v>
      </c>
      <c r="C24" s="32">
        <v>4</v>
      </c>
      <c r="D24" s="32">
        <v>120</v>
      </c>
      <c r="E24" s="32" t="s">
        <v>69</v>
      </c>
      <c r="F24" s="32" t="s">
        <v>72</v>
      </c>
      <c r="G24" s="33">
        <f t="shared" si="1"/>
        <v>0</v>
      </c>
      <c r="H24" s="32">
        <v>0</v>
      </c>
      <c r="I24" s="32"/>
      <c r="J24" s="32"/>
      <c r="K24" s="32"/>
      <c r="L24" s="32"/>
    </row>
    <row r="25" spans="2:12" ht="39.950000000000003" customHeight="1" x14ac:dyDescent="0.4">
      <c r="B25" s="27" t="s">
        <v>36</v>
      </c>
      <c r="C25" s="28">
        <v>40</v>
      </c>
      <c r="D25" s="28">
        <v>180</v>
      </c>
      <c r="E25" s="28" t="s">
        <v>57</v>
      </c>
      <c r="F25" s="28" t="s">
        <v>56</v>
      </c>
      <c r="G25" s="29">
        <f>G26+G27+G28+G29+G30+G31+G32+G33+G34+G35+G36+G37+G38+G39</f>
        <v>0</v>
      </c>
      <c r="H25" s="29">
        <v>0</v>
      </c>
      <c r="I25" s="29">
        <v>0</v>
      </c>
      <c r="J25" s="29">
        <f t="shared" ref="J25:K25" si="5">J26+J27+J28+J29+J30+J31+J32+J33+J34+J35+J36+J37+J38+J39</f>
        <v>0</v>
      </c>
      <c r="K25" s="29">
        <f t="shared" si="5"/>
        <v>0</v>
      </c>
      <c r="L25" s="29">
        <v>0</v>
      </c>
    </row>
    <row r="26" spans="2:12" ht="48.75" customHeight="1" x14ac:dyDescent="0.4">
      <c r="B26" s="31" t="s">
        <v>76</v>
      </c>
      <c r="C26" s="32">
        <v>1</v>
      </c>
      <c r="D26" s="32">
        <v>50</v>
      </c>
      <c r="E26" s="32" t="s">
        <v>57</v>
      </c>
      <c r="F26" s="32" t="s">
        <v>54</v>
      </c>
      <c r="G26" s="33">
        <f>(H26*(4/17)+I26*(4/17)+J26*(2/17)+K26*(2/17)+L26*(5/17))</f>
        <v>0</v>
      </c>
      <c r="H26" s="32"/>
      <c r="I26" s="32"/>
      <c r="J26" s="32"/>
      <c r="K26" s="32"/>
      <c r="L26" s="32"/>
    </row>
    <row r="27" spans="2:12" ht="57" x14ac:dyDescent="0.4">
      <c r="B27" s="31" t="s">
        <v>37</v>
      </c>
      <c r="C27" s="32">
        <v>2</v>
      </c>
      <c r="D27" s="32">
        <v>119</v>
      </c>
      <c r="E27" s="32" t="s">
        <v>57</v>
      </c>
      <c r="F27" s="32" t="s">
        <v>58</v>
      </c>
      <c r="G27" s="33">
        <f t="shared" ref="G27" si="6">(H27*(4/17)+I27*(4/17)+J27*(2/17)+K27*(2/17)+L27*(5/17))</f>
        <v>0</v>
      </c>
      <c r="H27" s="32"/>
      <c r="I27" s="32"/>
      <c r="J27" s="32"/>
      <c r="K27" s="32"/>
      <c r="L27" s="32"/>
    </row>
    <row r="28" spans="2:12" ht="48.75" customHeight="1" x14ac:dyDescent="0.4">
      <c r="B28" s="31" t="s">
        <v>59</v>
      </c>
      <c r="C28" s="32">
        <v>2</v>
      </c>
      <c r="D28" s="32">
        <v>119</v>
      </c>
      <c r="E28" s="32" t="s">
        <v>57</v>
      </c>
      <c r="F28" s="32" t="s">
        <v>58</v>
      </c>
      <c r="G28" s="33">
        <f>(H28*(4/17)+I28*(4/17)+J28*(2/17)+K28*(2/17)+L28*(5/17))</f>
        <v>0</v>
      </c>
      <c r="H28" s="32"/>
      <c r="I28" s="32"/>
      <c r="J28" s="32"/>
      <c r="K28" s="32"/>
      <c r="L28" s="32"/>
    </row>
    <row r="29" spans="2:12" ht="71.25" x14ac:dyDescent="0.4">
      <c r="B29" s="31" t="s">
        <v>38</v>
      </c>
      <c r="C29" s="32">
        <v>2</v>
      </c>
      <c r="D29" s="32">
        <v>133</v>
      </c>
      <c r="E29" s="32" t="s">
        <v>57</v>
      </c>
      <c r="F29" s="32" t="s">
        <v>60</v>
      </c>
      <c r="G29" s="33">
        <f t="shared" ref="G29:G39" si="7">(H29*(4/17)+I29*(4/17)+J29*(2/17)+K29*(2/17)+L29*(5/17))</f>
        <v>0</v>
      </c>
      <c r="H29" s="32"/>
      <c r="I29" s="32"/>
      <c r="J29" s="32"/>
      <c r="K29" s="32"/>
      <c r="L29" s="32"/>
    </row>
    <row r="30" spans="2:12" ht="69" customHeight="1" x14ac:dyDescent="0.4">
      <c r="B30" s="31" t="s">
        <v>61</v>
      </c>
      <c r="C30" s="32">
        <v>2</v>
      </c>
      <c r="D30" s="32">
        <v>133</v>
      </c>
      <c r="E30" s="32" t="s">
        <v>57</v>
      </c>
      <c r="F30" s="32" t="s">
        <v>60</v>
      </c>
      <c r="G30" s="33">
        <f t="shared" si="7"/>
        <v>0</v>
      </c>
      <c r="H30" s="32"/>
      <c r="I30" s="32"/>
      <c r="J30" s="32"/>
      <c r="K30" s="32"/>
      <c r="L30" s="32"/>
    </row>
    <row r="31" spans="2:12" ht="48.75" customHeight="1" x14ac:dyDescent="0.4">
      <c r="B31" s="31" t="s">
        <v>39</v>
      </c>
      <c r="C31" s="32">
        <v>2</v>
      </c>
      <c r="D31" s="32">
        <v>140</v>
      </c>
      <c r="E31" s="32" t="s">
        <v>57</v>
      </c>
      <c r="F31" s="32" t="s">
        <v>62</v>
      </c>
      <c r="G31" s="33">
        <f t="shared" si="7"/>
        <v>0</v>
      </c>
      <c r="H31" s="32"/>
      <c r="I31" s="32"/>
      <c r="J31" s="32"/>
      <c r="K31" s="32"/>
      <c r="L31" s="32"/>
    </row>
    <row r="32" spans="2:12" ht="48.75" customHeight="1" x14ac:dyDescent="0.4">
      <c r="B32" s="31" t="s">
        <v>40</v>
      </c>
      <c r="C32" s="32">
        <v>2</v>
      </c>
      <c r="D32" s="32">
        <v>140</v>
      </c>
      <c r="E32" s="32" t="s">
        <v>57</v>
      </c>
      <c r="F32" s="32" t="s">
        <v>62</v>
      </c>
      <c r="G32" s="33">
        <f t="shared" si="7"/>
        <v>0</v>
      </c>
      <c r="H32" s="32"/>
      <c r="I32" s="32"/>
      <c r="J32" s="32"/>
      <c r="K32" s="32"/>
      <c r="L32" s="32"/>
    </row>
    <row r="33" spans="2:12" ht="48.75" customHeight="1" x14ac:dyDescent="0.4">
      <c r="B33" s="31" t="s">
        <v>41</v>
      </c>
      <c r="C33" s="32">
        <v>3</v>
      </c>
      <c r="D33" s="32">
        <v>149</v>
      </c>
      <c r="E33" s="32" t="s">
        <v>57</v>
      </c>
      <c r="F33" s="32" t="s">
        <v>63</v>
      </c>
      <c r="G33" s="33">
        <f t="shared" si="7"/>
        <v>0</v>
      </c>
      <c r="H33" s="32"/>
      <c r="I33" s="32"/>
      <c r="J33" s="32"/>
      <c r="K33" s="32"/>
      <c r="L33" s="32"/>
    </row>
    <row r="34" spans="2:12" ht="99.75" x14ac:dyDescent="0.4">
      <c r="B34" s="31" t="s">
        <v>42</v>
      </c>
      <c r="C34" s="32">
        <v>3</v>
      </c>
      <c r="D34" s="32">
        <v>149</v>
      </c>
      <c r="E34" s="32" t="s">
        <v>57</v>
      </c>
      <c r="F34" s="32" t="s">
        <v>63</v>
      </c>
      <c r="G34" s="33">
        <f t="shared" si="7"/>
        <v>0</v>
      </c>
      <c r="H34" s="32"/>
      <c r="I34" s="32"/>
      <c r="J34" s="32"/>
      <c r="K34" s="32"/>
      <c r="L34" s="32"/>
    </row>
    <row r="35" spans="2:12" ht="48.75" customHeight="1" x14ac:dyDescent="0.4">
      <c r="B35" s="31" t="s">
        <v>43</v>
      </c>
      <c r="C35" s="32">
        <v>3</v>
      </c>
      <c r="D35" s="32">
        <v>156</v>
      </c>
      <c r="E35" s="32" t="s">
        <v>57</v>
      </c>
      <c r="F35" s="32" t="s">
        <v>64</v>
      </c>
      <c r="G35" s="33">
        <f t="shared" si="7"/>
        <v>0</v>
      </c>
      <c r="H35" s="32"/>
      <c r="I35" s="32"/>
      <c r="J35" s="32"/>
      <c r="K35" s="32"/>
      <c r="L35" s="32"/>
    </row>
    <row r="36" spans="2:12" ht="66" customHeight="1" x14ac:dyDescent="0.4">
      <c r="B36" s="31" t="s">
        <v>44</v>
      </c>
      <c r="C36" s="32">
        <v>5</v>
      </c>
      <c r="D36" s="32">
        <v>163</v>
      </c>
      <c r="E36" s="32" t="s">
        <v>68</v>
      </c>
      <c r="F36" s="32" t="s">
        <v>65</v>
      </c>
      <c r="G36" s="33">
        <f t="shared" si="7"/>
        <v>0</v>
      </c>
      <c r="H36" s="32"/>
      <c r="I36" s="32"/>
      <c r="J36" s="32"/>
      <c r="K36" s="32"/>
      <c r="L36" s="32"/>
    </row>
    <row r="37" spans="2:12" ht="87" customHeight="1" x14ac:dyDescent="0.4">
      <c r="B37" s="31" t="s">
        <v>45</v>
      </c>
      <c r="C37" s="32">
        <v>4</v>
      </c>
      <c r="D37" s="32">
        <v>163</v>
      </c>
      <c r="E37" s="32" t="s">
        <v>68</v>
      </c>
      <c r="F37" s="32" t="s">
        <v>65</v>
      </c>
      <c r="G37" s="33">
        <f t="shared" si="7"/>
        <v>0</v>
      </c>
      <c r="H37" s="32"/>
      <c r="I37" s="32"/>
      <c r="J37" s="32"/>
      <c r="K37" s="32"/>
      <c r="L37" s="32"/>
    </row>
    <row r="38" spans="2:12" ht="85.5" x14ac:dyDescent="0.4">
      <c r="B38" s="31" t="s">
        <v>46</v>
      </c>
      <c r="C38" s="32">
        <v>4</v>
      </c>
      <c r="D38" s="32">
        <v>163</v>
      </c>
      <c r="E38" s="32" t="s">
        <v>68</v>
      </c>
      <c r="F38" s="32" t="s">
        <v>65</v>
      </c>
      <c r="G38" s="33">
        <f t="shared" si="7"/>
        <v>0</v>
      </c>
      <c r="H38" s="32"/>
      <c r="I38" s="32"/>
      <c r="J38" s="32"/>
      <c r="K38" s="32"/>
      <c r="L38" s="32"/>
    </row>
    <row r="39" spans="2:12" ht="38.25" customHeight="1" x14ac:dyDescent="0.4">
      <c r="B39" s="31" t="s">
        <v>47</v>
      </c>
      <c r="C39" s="32">
        <v>5</v>
      </c>
      <c r="D39" s="32">
        <v>180</v>
      </c>
      <c r="E39" s="32" t="s">
        <v>68</v>
      </c>
      <c r="F39" s="32" t="s">
        <v>56</v>
      </c>
      <c r="G39" s="33">
        <f t="shared" si="7"/>
        <v>0</v>
      </c>
      <c r="H39" s="32"/>
      <c r="I39" s="32"/>
      <c r="J39" s="32"/>
      <c r="K39" s="32"/>
      <c r="L39" s="32"/>
    </row>
    <row r="40" spans="2:12" ht="39.950000000000003" customHeight="1" x14ac:dyDescent="0.4">
      <c r="B40" s="27" t="s">
        <v>2</v>
      </c>
      <c r="C40" s="30" t="s">
        <v>75</v>
      </c>
      <c r="D40" s="28">
        <v>90</v>
      </c>
      <c r="E40" s="28" t="s">
        <v>66</v>
      </c>
      <c r="F40" s="28" t="s">
        <v>67</v>
      </c>
      <c r="G40" s="29">
        <f>(H40*(4/17)+I40*(4/17)+J40*(2/17)+K40*(2/17)+L40*(5/17))</f>
        <v>0</v>
      </c>
      <c r="H40" s="30"/>
      <c r="I40" s="30"/>
      <c r="J40" s="30"/>
      <c r="K40" s="30"/>
      <c r="L40" s="30"/>
    </row>
    <row r="41" spans="2:12" ht="20.100000000000001" customHeight="1" x14ac:dyDescent="0.4">
      <c r="B41" s="45" t="s">
        <v>17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</row>
    <row r="42" spans="2:12" ht="20.100000000000001" customHeight="1" x14ac:dyDescent="0.4">
      <c r="B42" s="45" t="s">
        <v>18</v>
      </c>
      <c r="C42" s="45"/>
      <c r="D42" s="45"/>
      <c r="E42" s="45"/>
      <c r="F42" s="45"/>
      <c r="G42" s="45"/>
      <c r="H42" s="45"/>
      <c r="I42" s="45"/>
      <c r="J42" s="45"/>
      <c r="K42" s="45"/>
      <c r="L42" s="45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rightToLeft="1" workbookViewId="0">
      <selection activeCell="M6" sqref="M6"/>
    </sheetView>
  </sheetViews>
  <sheetFormatPr defaultColWidth="10.7109375" defaultRowHeight="15.75" x14ac:dyDescent="0.4"/>
  <cols>
    <col min="1" max="1" width="10.7109375" style="21"/>
    <col min="2" max="2" width="24" style="19" customWidth="1"/>
    <col min="3" max="6" width="10.7109375" style="20"/>
    <col min="7" max="7" width="12" style="20" bestFit="1" customWidth="1"/>
    <col min="8" max="12" width="10.7109375" style="20"/>
    <col min="13" max="16384" width="10.7109375" style="21"/>
  </cols>
  <sheetData>
    <row r="1" spans="2:12" ht="18" customHeight="1" x14ac:dyDescent="0.4"/>
    <row r="2" spans="2:12" ht="39.950000000000003" customHeight="1" x14ac:dyDescent="0.4">
      <c r="B2" s="46" t="s">
        <v>79</v>
      </c>
      <c r="C2" s="46"/>
      <c r="D2" s="46"/>
      <c r="E2" s="46"/>
      <c r="F2" s="46"/>
      <c r="G2" s="46"/>
      <c r="H2" s="22"/>
      <c r="I2" s="46" t="s">
        <v>19</v>
      </c>
      <c r="J2" s="46"/>
      <c r="K2" s="23" t="s">
        <v>80</v>
      </c>
      <c r="L2" s="22"/>
    </row>
    <row r="3" spans="2:12" s="22" customFormat="1" ht="39.950000000000003" customHeight="1" x14ac:dyDescent="0.4">
      <c r="B3" s="47" t="s">
        <v>1</v>
      </c>
      <c r="C3" s="49" t="s">
        <v>5</v>
      </c>
      <c r="D3" s="51" t="s">
        <v>20</v>
      </c>
      <c r="E3" s="51"/>
      <c r="F3" s="51"/>
      <c r="G3" s="24" t="s">
        <v>4</v>
      </c>
      <c r="H3" s="24" t="s">
        <v>16</v>
      </c>
      <c r="I3" s="25" t="s">
        <v>15</v>
      </c>
      <c r="J3" s="24" t="s">
        <v>12</v>
      </c>
      <c r="K3" s="24" t="s">
        <v>13</v>
      </c>
      <c r="L3" s="24" t="s">
        <v>14</v>
      </c>
    </row>
    <row r="4" spans="2:12" s="22" customFormat="1" ht="39.950000000000003" customHeight="1" x14ac:dyDescent="0.4">
      <c r="B4" s="48"/>
      <c r="C4" s="50"/>
      <c r="D4" s="26" t="s">
        <v>8</v>
      </c>
      <c r="E4" s="26" t="s">
        <v>6</v>
      </c>
      <c r="F4" s="26" t="s">
        <v>7</v>
      </c>
      <c r="G4" s="26" t="s">
        <v>11</v>
      </c>
      <c r="H4" s="26" t="s">
        <v>11</v>
      </c>
      <c r="I4" s="26" t="s">
        <v>11</v>
      </c>
      <c r="J4" s="26" t="s">
        <v>11</v>
      </c>
      <c r="K4" s="26" t="s">
        <v>11</v>
      </c>
      <c r="L4" s="26" t="s">
        <v>11</v>
      </c>
    </row>
    <row r="5" spans="2:12" s="22" customFormat="1" ht="39.950000000000003" customHeight="1" x14ac:dyDescent="0.4">
      <c r="B5" s="27" t="s">
        <v>4</v>
      </c>
      <c r="C5" s="28">
        <f>C6+C7+C8+C14+C25</f>
        <v>100</v>
      </c>
      <c r="D5" s="28">
        <v>360</v>
      </c>
      <c r="E5" s="28" t="s">
        <v>10</v>
      </c>
      <c r="F5" s="28" t="s">
        <v>3</v>
      </c>
      <c r="G5" s="29">
        <f>(H5*(4/17)+I5*(4/17)+J5*(2/17)+K5*(2/17)+L5*(5/17))</f>
        <v>41.941176470588232</v>
      </c>
      <c r="H5" s="29">
        <f t="shared" ref="H5:L5" si="0">H6+H7+H8+H14+H25</f>
        <v>34</v>
      </c>
      <c r="I5" s="29">
        <f t="shared" si="0"/>
        <v>38</v>
      </c>
      <c r="J5" s="29">
        <f t="shared" si="0"/>
        <v>22</v>
      </c>
      <c r="K5" s="29">
        <f t="shared" si="0"/>
        <v>38</v>
      </c>
      <c r="L5" s="29">
        <f t="shared" si="0"/>
        <v>61</v>
      </c>
    </row>
    <row r="6" spans="2:12" s="22" customFormat="1" ht="42.75" customHeight="1" x14ac:dyDescent="0.4">
      <c r="B6" s="27" t="s">
        <v>9</v>
      </c>
      <c r="C6" s="28">
        <v>5</v>
      </c>
      <c r="D6" s="28">
        <v>90</v>
      </c>
      <c r="E6" s="28" t="s">
        <v>74</v>
      </c>
      <c r="F6" s="28" t="s">
        <v>50</v>
      </c>
      <c r="G6" s="29">
        <f t="shared" ref="G6:G24" si="1">(H6*(4/17)+I6*(4/17)+J6*(2/17)+K6*(2/17)+L6*(5/17))</f>
        <v>5</v>
      </c>
      <c r="H6" s="28">
        <v>5</v>
      </c>
      <c r="I6" s="28">
        <v>5</v>
      </c>
      <c r="J6" s="28">
        <v>5</v>
      </c>
      <c r="K6" s="28">
        <v>5</v>
      </c>
      <c r="L6" s="28">
        <v>5</v>
      </c>
    </row>
    <row r="7" spans="2:12" s="22" customFormat="1" ht="47.25" customHeight="1" x14ac:dyDescent="0.4">
      <c r="B7" s="27" t="s">
        <v>0</v>
      </c>
      <c r="C7" s="28">
        <v>5</v>
      </c>
      <c r="D7" s="28">
        <v>75</v>
      </c>
      <c r="E7" s="28" t="s">
        <v>50</v>
      </c>
      <c r="F7" s="28" t="s">
        <v>51</v>
      </c>
      <c r="G7" s="29">
        <f>(H7*(4/17)+I7*(4/17)+J7*(2/17)+K7*(2/17)+L7*(5/17))</f>
        <v>2.6470588235294121</v>
      </c>
      <c r="H7" s="30">
        <v>2</v>
      </c>
      <c r="I7" s="28">
        <v>2</v>
      </c>
      <c r="J7" s="30">
        <v>2</v>
      </c>
      <c r="K7" s="30">
        <v>2.5</v>
      </c>
      <c r="L7" s="30">
        <v>4</v>
      </c>
    </row>
    <row r="8" spans="2:12" s="22" customFormat="1" ht="39.950000000000003" customHeight="1" x14ac:dyDescent="0.4">
      <c r="B8" s="27" t="s">
        <v>21</v>
      </c>
      <c r="C8" s="28">
        <v>25</v>
      </c>
      <c r="D8" s="28">
        <v>120</v>
      </c>
      <c r="E8" s="28" t="s">
        <v>50</v>
      </c>
      <c r="F8" s="28" t="s">
        <v>55</v>
      </c>
      <c r="G8" s="29">
        <f>G9+G10+G11+G12+G13</f>
        <v>21.529411764705884</v>
      </c>
      <c r="H8" s="29">
        <v>18.5</v>
      </c>
      <c r="I8" s="29">
        <f t="shared" ref="I8:L8" si="2">I9+I10+I11+I12+I13</f>
        <v>23</v>
      </c>
      <c r="J8" s="29">
        <f t="shared" si="2"/>
        <v>13</v>
      </c>
      <c r="K8" s="29">
        <v>24.5</v>
      </c>
      <c r="L8" s="29">
        <f t="shared" si="2"/>
        <v>25</v>
      </c>
    </row>
    <row r="9" spans="2:12" ht="39.950000000000003" customHeight="1" x14ac:dyDescent="0.4">
      <c r="B9" s="31" t="s">
        <v>22</v>
      </c>
      <c r="C9" s="32">
        <v>6</v>
      </c>
      <c r="D9" s="32">
        <v>90</v>
      </c>
      <c r="E9" s="32" t="s">
        <v>50</v>
      </c>
      <c r="F9" s="32" t="s">
        <v>52</v>
      </c>
      <c r="G9" s="33">
        <f t="shared" si="1"/>
        <v>5.7411764705882353</v>
      </c>
      <c r="H9" s="32">
        <v>5.4</v>
      </c>
      <c r="I9" s="32">
        <v>6</v>
      </c>
      <c r="J9" s="32">
        <v>5</v>
      </c>
      <c r="K9" s="32">
        <v>6</v>
      </c>
      <c r="L9" s="32">
        <v>6</v>
      </c>
    </row>
    <row r="10" spans="2:12" ht="39.950000000000003" customHeight="1" x14ac:dyDescent="0.4">
      <c r="B10" s="31" t="s">
        <v>23</v>
      </c>
      <c r="C10" s="32">
        <v>6</v>
      </c>
      <c r="D10" s="32">
        <v>90</v>
      </c>
      <c r="E10" s="32" t="s">
        <v>50</v>
      </c>
      <c r="F10" s="32" t="s">
        <v>52</v>
      </c>
      <c r="G10" s="33">
        <f t="shared" si="1"/>
        <v>4.8470588235294114</v>
      </c>
      <c r="H10" s="32">
        <v>3.6</v>
      </c>
      <c r="I10" s="32">
        <v>6</v>
      </c>
      <c r="J10" s="32">
        <v>1</v>
      </c>
      <c r="K10" s="32">
        <v>6</v>
      </c>
      <c r="L10" s="32">
        <v>6</v>
      </c>
    </row>
    <row r="11" spans="2:12" ht="39.950000000000003" customHeight="1" x14ac:dyDescent="0.4">
      <c r="B11" s="31" t="s">
        <v>24</v>
      </c>
      <c r="C11" s="32">
        <v>7</v>
      </c>
      <c r="D11" s="32">
        <v>120</v>
      </c>
      <c r="E11" s="32" t="s">
        <v>50</v>
      </c>
      <c r="F11" s="32" t="s">
        <v>55</v>
      </c>
      <c r="G11" s="33">
        <f t="shared" si="1"/>
        <v>6.2000000000000011</v>
      </c>
      <c r="H11" s="32">
        <v>5.6</v>
      </c>
      <c r="I11" s="32">
        <v>7</v>
      </c>
      <c r="J11" s="32">
        <v>3</v>
      </c>
      <c r="K11" s="32">
        <v>7</v>
      </c>
      <c r="L11" s="32">
        <v>7</v>
      </c>
    </row>
    <row r="12" spans="2:12" ht="39.950000000000003" customHeight="1" x14ac:dyDescent="0.4">
      <c r="B12" s="31" t="s">
        <v>25</v>
      </c>
      <c r="C12" s="32">
        <v>3</v>
      </c>
      <c r="D12" s="32">
        <v>37</v>
      </c>
      <c r="E12" s="32" t="s">
        <v>50</v>
      </c>
      <c r="F12" s="32" t="s">
        <v>53</v>
      </c>
      <c r="G12" s="33">
        <f t="shared" si="1"/>
        <v>2.7882352941176469</v>
      </c>
      <c r="H12" s="32">
        <v>2.1</v>
      </c>
      <c r="I12" s="32">
        <v>3</v>
      </c>
      <c r="J12" s="32">
        <v>3</v>
      </c>
      <c r="K12" s="32">
        <v>3</v>
      </c>
      <c r="L12" s="32">
        <v>3</v>
      </c>
    </row>
    <row r="13" spans="2:12" ht="39.950000000000003" customHeight="1" x14ac:dyDescent="0.4">
      <c r="B13" s="31" t="s">
        <v>48</v>
      </c>
      <c r="C13" s="32">
        <v>3</v>
      </c>
      <c r="D13" s="32">
        <v>37</v>
      </c>
      <c r="E13" s="32" t="s">
        <v>50</v>
      </c>
      <c r="F13" s="32" t="s">
        <v>53</v>
      </c>
      <c r="G13" s="33">
        <f t="shared" si="1"/>
        <v>1.9529411764705882</v>
      </c>
      <c r="H13" s="32">
        <v>1.8</v>
      </c>
      <c r="I13" s="32">
        <v>1</v>
      </c>
      <c r="J13" s="32">
        <v>1</v>
      </c>
      <c r="K13" s="32">
        <v>2.5</v>
      </c>
      <c r="L13" s="32">
        <v>3</v>
      </c>
    </row>
    <row r="14" spans="2:12" ht="39.950000000000003" customHeight="1" x14ac:dyDescent="0.4">
      <c r="B14" s="27" t="s">
        <v>26</v>
      </c>
      <c r="C14" s="28">
        <v>25</v>
      </c>
      <c r="D14" s="28">
        <v>120</v>
      </c>
      <c r="E14" s="28" t="s">
        <v>69</v>
      </c>
      <c r="F14" s="28" t="s">
        <v>72</v>
      </c>
      <c r="G14" s="29">
        <f>G15+G16+G17+G18+G19+G20+G21+G22+G23+G24</f>
        <v>8.8235294117647065</v>
      </c>
      <c r="H14" s="29">
        <v>8.5</v>
      </c>
      <c r="I14" s="29">
        <f t="shared" ref="I14:L14" si="3">I15+I16+I17+I18+I19+I20+I21+I22+I23+I24</f>
        <v>5</v>
      </c>
      <c r="J14" s="29">
        <f t="shared" si="3"/>
        <v>1.9999999999999998</v>
      </c>
      <c r="K14" s="29">
        <v>6</v>
      </c>
      <c r="L14" s="29">
        <f t="shared" si="3"/>
        <v>16</v>
      </c>
    </row>
    <row r="15" spans="2:12" ht="39.950000000000003" customHeight="1" x14ac:dyDescent="0.4">
      <c r="B15" s="31" t="s">
        <v>27</v>
      </c>
      <c r="C15" s="32">
        <v>1</v>
      </c>
      <c r="D15" s="32">
        <v>29</v>
      </c>
      <c r="E15" s="32" t="s">
        <v>69</v>
      </c>
      <c r="F15" s="32" t="s">
        <v>52</v>
      </c>
      <c r="G15" s="33">
        <f>(H15*(4/17)+I15*(4/17)+J15*(2/17)+K15*(2/17)+L15*(5/17))</f>
        <v>0.94117647058823528</v>
      </c>
      <c r="H15" s="32">
        <v>1</v>
      </c>
      <c r="I15" s="32">
        <v>1</v>
      </c>
      <c r="J15" s="32">
        <v>0.5</v>
      </c>
      <c r="K15" s="32">
        <v>1</v>
      </c>
      <c r="L15" s="32">
        <v>1</v>
      </c>
    </row>
    <row r="16" spans="2:12" ht="75.75" customHeight="1" x14ac:dyDescent="0.4">
      <c r="B16" s="31" t="s">
        <v>49</v>
      </c>
      <c r="C16" s="32">
        <v>2</v>
      </c>
      <c r="D16" s="32">
        <v>60</v>
      </c>
      <c r="E16" s="32" t="s">
        <v>69</v>
      </c>
      <c r="F16" s="32" t="s">
        <v>55</v>
      </c>
      <c r="G16" s="33">
        <f t="shared" ref="G16:G21" si="4">(H16*(4/17)+I16*(4/17)+J16*(2/17)+K16*(2/17)+L16*(5/17))</f>
        <v>1.4705882352941178</v>
      </c>
      <c r="H16" s="32">
        <v>1</v>
      </c>
      <c r="I16" s="32">
        <v>2</v>
      </c>
      <c r="J16" s="32">
        <v>0.5</v>
      </c>
      <c r="K16" s="32">
        <v>1</v>
      </c>
      <c r="L16" s="32">
        <v>2</v>
      </c>
    </row>
    <row r="17" spans="2:12" ht="49.5" customHeight="1" x14ac:dyDescent="0.4">
      <c r="B17" s="31" t="s">
        <v>28</v>
      </c>
      <c r="C17" s="32">
        <v>2</v>
      </c>
      <c r="D17" s="32">
        <v>60</v>
      </c>
      <c r="E17" s="32" t="s">
        <v>69</v>
      </c>
      <c r="F17" s="32" t="s">
        <v>55</v>
      </c>
      <c r="G17" s="33">
        <f t="shared" si="4"/>
        <v>1.2000000000000002</v>
      </c>
      <c r="H17" s="32">
        <v>1</v>
      </c>
      <c r="I17" s="32">
        <v>1</v>
      </c>
      <c r="J17" s="32">
        <v>0.2</v>
      </c>
      <c r="K17" s="32">
        <v>1</v>
      </c>
      <c r="L17" s="32">
        <v>2</v>
      </c>
    </row>
    <row r="18" spans="2:12" ht="48" customHeight="1" x14ac:dyDescent="0.4">
      <c r="B18" s="31" t="s">
        <v>29</v>
      </c>
      <c r="C18" s="32">
        <v>2</v>
      </c>
      <c r="D18" s="32">
        <v>60</v>
      </c>
      <c r="E18" s="32" t="s">
        <v>69</v>
      </c>
      <c r="F18" s="32" t="s">
        <v>55</v>
      </c>
      <c r="G18" s="33">
        <f t="shared" si="4"/>
        <v>1.2000000000000002</v>
      </c>
      <c r="H18" s="32">
        <v>1</v>
      </c>
      <c r="I18" s="32">
        <v>1</v>
      </c>
      <c r="J18" s="32">
        <v>0.2</v>
      </c>
      <c r="K18" s="32">
        <v>1</v>
      </c>
      <c r="L18" s="32">
        <v>2</v>
      </c>
    </row>
    <row r="19" spans="2:12" ht="61.5" customHeight="1" x14ac:dyDescent="0.4">
      <c r="B19" s="31" t="s">
        <v>30</v>
      </c>
      <c r="C19" s="32">
        <v>2</v>
      </c>
      <c r="D19" s="32">
        <v>61</v>
      </c>
      <c r="E19" s="32" t="s">
        <v>69</v>
      </c>
      <c r="F19" s="32" t="s">
        <v>68</v>
      </c>
      <c r="G19" s="33">
        <f t="shared" si="4"/>
        <v>0.96470588235294119</v>
      </c>
      <c r="H19" s="32">
        <v>1</v>
      </c>
      <c r="I19" s="32"/>
      <c r="J19" s="32">
        <v>0.2</v>
      </c>
      <c r="K19" s="32">
        <v>1</v>
      </c>
      <c r="L19" s="32">
        <v>2</v>
      </c>
    </row>
    <row r="20" spans="2:12" ht="45.75" customHeight="1" x14ac:dyDescent="0.4">
      <c r="B20" s="31" t="s">
        <v>31</v>
      </c>
      <c r="C20" s="32">
        <v>2</v>
      </c>
      <c r="D20" s="32">
        <v>67</v>
      </c>
      <c r="E20" s="32" t="s">
        <v>69</v>
      </c>
      <c r="F20" s="32" t="s">
        <v>70</v>
      </c>
      <c r="G20" s="33">
        <f t="shared" si="4"/>
        <v>0.96470588235294119</v>
      </c>
      <c r="H20" s="32">
        <v>1</v>
      </c>
      <c r="I20" s="32"/>
      <c r="J20" s="32">
        <v>0.2</v>
      </c>
      <c r="K20" s="32">
        <v>1</v>
      </c>
      <c r="L20" s="32">
        <v>2</v>
      </c>
    </row>
    <row r="21" spans="2:12" ht="64.5" customHeight="1" x14ac:dyDescent="0.4">
      <c r="B21" s="31" t="s">
        <v>32</v>
      </c>
      <c r="C21" s="32">
        <v>2</v>
      </c>
      <c r="D21" s="32">
        <v>70</v>
      </c>
      <c r="E21" s="32" t="s">
        <v>69</v>
      </c>
      <c r="F21" s="32" t="s">
        <v>71</v>
      </c>
      <c r="G21" s="33">
        <f t="shared" si="4"/>
        <v>0.84705882352941175</v>
      </c>
      <c r="H21" s="32">
        <v>1</v>
      </c>
      <c r="I21" s="32"/>
      <c r="J21" s="32">
        <v>0.2</v>
      </c>
      <c r="K21" s="32"/>
      <c r="L21" s="32">
        <v>2</v>
      </c>
    </row>
    <row r="22" spans="2:12" ht="78" customHeight="1" x14ac:dyDescent="0.4">
      <c r="B22" s="31" t="s">
        <v>33</v>
      </c>
      <c r="C22" s="32">
        <v>3</v>
      </c>
      <c r="D22" s="32">
        <v>80</v>
      </c>
      <c r="E22" s="32" t="s">
        <v>69</v>
      </c>
      <c r="F22" s="32" t="s">
        <v>54</v>
      </c>
      <c r="G22" s="33">
        <f t="shared" si="1"/>
        <v>1.2352941176470589</v>
      </c>
      <c r="H22" s="32">
        <v>1.5</v>
      </c>
      <c r="I22" s="32"/>
      <c r="J22" s="32"/>
      <c r="K22" s="32"/>
      <c r="L22" s="32">
        <v>3</v>
      </c>
    </row>
    <row r="23" spans="2:12" ht="39.950000000000003" customHeight="1" x14ac:dyDescent="0.4">
      <c r="B23" s="31" t="s">
        <v>34</v>
      </c>
      <c r="C23" s="32">
        <v>5</v>
      </c>
      <c r="D23" s="32">
        <v>108</v>
      </c>
      <c r="E23" s="32" t="s">
        <v>69</v>
      </c>
      <c r="F23" s="32" t="s">
        <v>73</v>
      </c>
      <c r="G23" s="33">
        <f t="shared" si="1"/>
        <v>0</v>
      </c>
      <c r="H23" s="32"/>
      <c r="I23" s="32"/>
      <c r="J23" s="32"/>
      <c r="K23" s="32"/>
      <c r="L23" s="32">
        <v>0</v>
      </c>
    </row>
    <row r="24" spans="2:12" ht="71.25" x14ac:dyDescent="0.4">
      <c r="B24" s="31" t="s">
        <v>35</v>
      </c>
      <c r="C24" s="32">
        <v>4</v>
      </c>
      <c r="D24" s="32">
        <v>120</v>
      </c>
      <c r="E24" s="32" t="s">
        <v>69</v>
      </c>
      <c r="F24" s="32" t="s">
        <v>72</v>
      </c>
      <c r="G24" s="33">
        <f t="shared" si="1"/>
        <v>0</v>
      </c>
      <c r="H24" s="32"/>
      <c r="I24" s="32"/>
      <c r="J24" s="32"/>
      <c r="K24" s="32"/>
      <c r="L24" s="32"/>
    </row>
    <row r="25" spans="2:12" ht="39.950000000000003" customHeight="1" x14ac:dyDescent="0.4">
      <c r="B25" s="27" t="s">
        <v>36</v>
      </c>
      <c r="C25" s="28">
        <v>40</v>
      </c>
      <c r="D25" s="28">
        <v>180</v>
      </c>
      <c r="E25" s="28" t="s">
        <v>57</v>
      </c>
      <c r="F25" s="28" t="s">
        <v>56</v>
      </c>
      <c r="G25" s="29">
        <f>G26+G27+G28+G29+G30+G31+G32+G33+G34+G35+G36+G37+G38+G39</f>
        <v>3.9411764705882351</v>
      </c>
      <c r="H25" s="29">
        <v>0</v>
      </c>
      <c r="I25" s="29">
        <f t="shared" ref="I25:L25" si="5">I26+I27+I28+I29+I30+I31+I32+I33+I34+I35+I36+I37+I38+I39</f>
        <v>3</v>
      </c>
      <c r="J25" s="29">
        <f t="shared" si="5"/>
        <v>0</v>
      </c>
      <c r="K25" s="29">
        <v>0</v>
      </c>
      <c r="L25" s="29">
        <f t="shared" si="5"/>
        <v>11</v>
      </c>
    </row>
    <row r="26" spans="2:12" ht="48.75" customHeight="1" x14ac:dyDescent="0.4">
      <c r="B26" s="31" t="s">
        <v>76</v>
      </c>
      <c r="C26" s="32">
        <v>1</v>
      </c>
      <c r="D26" s="32">
        <v>50</v>
      </c>
      <c r="E26" s="32" t="s">
        <v>57</v>
      </c>
      <c r="F26" s="32" t="s">
        <v>54</v>
      </c>
      <c r="G26" s="33">
        <f>(H26*(4/17)+I26*(4/17)+J26*(2/17)+K26*(2/17)+L26*(5/17))</f>
        <v>0.41176470588235292</v>
      </c>
      <c r="H26" s="32"/>
      <c r="I26" s="32">
        <v>0.5</v>
      </c>
      <c r="J26" s="32"/>
      <c r="K26" s="32"/>
      <c r="L26" s="32">
        <v>1</v>
      </c>
    </row>
    <row r="27" spans="2:12" ht="57" x14ac:dyDescent="0.4">
      <c r="B27" s="31" t="s">
        <v>37</v>
      </c>
      <c r="C27" s="32">
        <v>2</v>
      </c>
      <c r="D27" s="32">
        <v>119</v>
      </c>
      <c r="E27" s="32" t="s">
        <v>57</v>
      </c>
      <c r="F27" s="32" t="s">
        <v>58</v>
      </c>
      <c r="G27" s="33">
        <f t="shared" ref="G27" si="6">(H27*(4/17)+I27*(4/17)+J27*(2/17)+K27*(2/17)+L27*(5/17))</f>
        <v>0.70588235294117652</v>
      </c>
      <c r="H27" s="32"/>
      <c r="I27" s="32">
        <v>0.5</v>
      </c>
      <c r="J27" s="32"/>
      <c r="K27" s="32"/>
      <c r="L27" s="32">
        <v>2</v>
      </c>
    </row>
    <row r="28" spans="2:12" ht="48.75" customHeight="1" x14ac:dyDescent="0.4">
      <c r="B28" s="31" t="s">
        <v>59</v>
      </c>
      <c r="C28" s="32">
        <v>2</v>
      </c>
      <c r="D28" s="32">
        <v>119</v>
      </c>
      <c r="E28" s="32" t="s">
        <v>57</v>
      </c>
      <c r="F28" s="32" t="s">
        <v>58</v>
      </c>
      <c r="G28" s="33">
        <f>(H28*(4/17)+I28*(4/17)+J28*(2/17)+K28*(2/17)+L28*(5/17))</f>
        <v>0.29411764705882354</v>
      </c>
      <c r="H28" s="32"/>
      <c r="I28" s="32"/>
      <c r="J28" s="32"/>
      <c r="K28" s="32"/>
      <c r="L28" s="32">
        <v>1</v>
      </c>
    </row>
    <row r="29" spans="2:12" ht="71.25" x14ac:dyDescent="0.4">
      <c r="B29" s="31" t="s">
        <v>38</v>
      </c>
      <c r="C29" s="32">
        <v>2</v>
      </c>
      <c r="D29" s="32">
        <v>133</v>
      </c>
      <c r="E29" s="32" t="s">
        <v>57</v>
      </c>
      <c r="F29" s="32" t="s">
        <v>60</v>
      </c>
      <c r="G29" s="33">
        <f t="shared" ref="G29:G39" si="7">(H29*(4/17)+I29*(4/17)+J29*(2/17)+K29*(2/17)+L29*(5/17))</f>
        <v>0.29411764705882354</v>
      </c>
      <c r="H29" s="32"/>
      <c r="I29" s="32"/>
      <c r="J29" s="32"/>
      <c r="K29" s="32"/>
      <c r="L29" s="32">
        <v>1</v>
      </c>
    </row>
    <row r="30" spans="2:12" ht="69" customHeight="1" x14ac:dyDescent="0.4">
      <c r="B30" s="31" t="s">
        <v>61</v>
      </c>
      <c r="C30" s="32">
        <v>2</v>
      </c>
      <c r="D30" s="32">
        <v>133</v>
      </c>
      <c r="E30" s="32" t="s">
        <v>57</v>
      </c>
      <c r="F30" s="32" t="s">
        <v>60</v>
      </c>
      <c r="G30" s="33">
        <f t="shared" si="7"/>
        <v>0.41176470588235292</v>
      </c>
      <c r="H30" s="32"/>
      <c r="I30" s="32">
        <v>0.5</v>
      </c>
      <c r="J30" s="32"/>
      <c r="K30" s="32"/>
      <c r="L30" s="32">
        <v>1</v>
      </c>
    </row>
    <row r="31" spans="2:12" ht="48.75" customHeight="1" x14ac:dyDescent="0.4">
      <c r="B31" s="31" t="s">
        <v>39</v>
      </c>
      <c r="C31" s="32">
        <v>2</v>
      </c>
      <c r="D31" s="32">
        <v>140</v>
      </c>
      <c r="E31" s="32" t="s">
        <v>57</v>
      </c>
      <c r="F31" s="32" t="s">
        <v>62</v>
      </c>
      <c r="G31" s="33">
        <f t="shared" si="7"/>
        <v>0.70588235294117652</v>
      </c>
      <c r="H31" s="32"/>
      <c r="I31" s="32">
        <v>0.5</v>
      </c>
      <c r="J31" s="32"/>
      <c r="K31" s="32"/>
      <c r="L31" s="32">
        <v>2</v>
      </c>
    </row>
    <row r="32" spans="2:12" ht="48.75" customHeight="1" x14ac:dyDescent="0.4">
      <c r="B32" s="31" t="s">
        <v>40</v>
      </c>
      <c r="C32" s="32">
        <v>2</v>
      </c>
      <c r="D32" s="32">
        <v>140</v>
      </c>
      <c r="E32" s="32" t="s">
        <v>57</v>
      </c>
      <c r="F32" s="32" t="s">
        <v>62</v>
      </c>
      <c r="G32" s="33">
        <f t="shared" si="7"/>
        <v>0.41176470588235292</v>
      </c>
      <c r="H32" s="32"/>
      <c r="I32" s="32">
        <v>0.5</v>
      </c>
      <c r="J32" s="32"/>
      <c r="K32" s="32"/>
      <c r="L32" s="32">
        <v>1</v>
      </c>
    </row>
    <row r="33" spans="2:12" ht="48.75" customHeight="1" x14ac:dyDescent="0.4">
      <c r="B33" s="31" t="s">
        <v>41</v>
      </c>
      <c r="C33" s="32">
        <v>3</v>
      </c>
      <c r="D33" s="32">
        <v>149</v>
      </c>
      <c r="E33" s="32" t="s">
        <v>57</v>
      </c>
      <c r="F33" s="32" t="s">
        <v>63</v>
      </c>
      <c r="G33" s="33">
        <f t="shared" si="7"/>
        <v>0.41176470588235292</v>
      </c>
      <c r="H33" s="32"/>
      <c r="I33" s="32">
        <v>0.5</v>
      </c>
      <c r="J33" s="32"/>
      <c r="K33" s="32"/>
      <c r="L33" s="32">
        <v>1</v>
      </c>
    </row>
    <row r="34" spans="2:12" ht="99.75" x14ac:dyDescent="0.4">
      <c r="B34" s="31" t="s">
        <v>42</v>
      </c>
      <c r="C34" s="32">
        <v>3</v>
      </c>
      <c r="D34" s="32">
        <v>149</v>
      </c>
      <c r="E34" s="32" t="s">
        <v>57</v>
      </c>
      <c r="F34" s="32" t="s">
        <v>63</v>
      </c>
      <c r="G34" s="33">
        <f t="shared" si="7"/>
        <v>0.29411764705882354</v>
      </c>
      <c r="H34" s="32"/>
      <c r="I34" s="32"/>
      <c r="J34" s="32"/>
      <c r="K34" s="32"/>
      <c r="L34" s="32">
        <v>1</v>
      </c>
    </row>
    <row r="35" spans="2:12" ht="48.75" customHeight="1" x14ac:dyDescent="0.4">
      <c r="B35" s="31" t="s">
        <v>43</v>
      </c>
      <c r="C35" s="32">
        <v>3</v>
      </c>
      <c r="D35" s="32">
        <v>156</v>
      </c>
      <c r="E35" s="32" t="s">
        <v>57</v>
      </c>
      <c r="F35" s="32" t="s">
        <v>64</v>
      </c>
      <c r="G35" s="33">
        <f t="shared" si="7"/>
        <v>0</v>
      </c>
      <c r="H35" s="32"/>
      <c r="I35" s="32"/>
      <c r="J35" s="32"/>
      <c r="K35" s="32"/>
      <c r="L35" s="32"/>
    </row>
    <row r="36" spans="2:12" ht="66" customHeight="1" x14ac:dyDescent="0.4">
      <c r="B36" s="31" t="s">
        <v>44</v>
      </c>
      <c r="C36" s="32">
        <v>5</v>
      </c>
      <c r="D36" s="32">
        <v>163</v>
      </c>
      <c r="E36" s="32" t="s">
        <v>68</v>
      </c>
      <c r="F36" s="32" t="s">
        <v>65</v>
      </c>
      <c r="G36" s="33">
        <f t="shared" si="7"/>
        <v>0</v>
      </c>
      <c r="H36" s="32"/>
      <c r="I36" s="32"/>
      <c r="J36" s="32"/>
      <c r="K36" s="32"/>
      <c r="L36" s="32"/>
    </row>
    <row r="37" spans="2:12" ht="87" customHeight="1" x14ac:dyDescent="0.4">
      <c r="B37" s="31" t="s">
        <v>45</v>
      </c>
      <c r="C37" s="32">
        <v>4</v>
      </c>
      <c r="D37" s="32">
        <v>163</v>
      </c>
      <c r="E37" s="32" t="s">
        <v>68</v>
      </c>
      <c r="F37" s="32" t="s">
        <v>65</v>
      </c>
      <c r="G37" s="33">
        <f t="shared" si="7"/>
        <v>0</v>
      </c>
      <c r="H37" s="32"/>
      <c r="I37" s="32"/>
      <c r="J37" s="32"/>
      <c r="K37" s="32"/>
      <c r="L37" s="32"/>
    </row>
    <row r="38" spans="2:12" ht="85.5" x14ac:dyDescent="0.4">
      <c r="B38" s="31" t="s">
        <v>46</v>
      </c>
      <c r="C38" s="32">
        <v>4</v>
      </c>
      <c r="D38" s="32">
        <v>163</v>
      </c>
      <c r="E38" s="32" t="s">
        <v>68</v>
      </c>
      <c r="F38" s="32" t="s">
        <v>65</v>
      </c>
      <c r="G38" s="33">
        <f t="shared" si="7"/>
        <v>0</v>
      </c>
      <c r="H38" s="32"/>
      <c r="I38" s="32"/>
      <c r="J38" s="32"/>
      <c r="K38" s="32"/>
      <c r="L38" s="32"/>
    </row>
    <row r="39" spans="2:12" ht="38.25" customHeight="1" x14ac:dyDescent="0.4">
      <c r="B39" s="31" t="s">
        <v>47</v>
      </c>
      <c r="C39" s="32">
        <v>5</v>
      </c>
      <c r="D39" s="32">
        <v>180</v>
      </c>
      <c r="E39" s="32" t="s">
        <v>68</v>
      </c>
      <c r="F39" s="32" t="s">
        <v>56</v>
      </c>
      <c r="G39" s="33">
        <f t="shared" si="7"/>
        <v>0</v>
      </c>
      <c r="H39" s="32"/>
      <c r="I39" s="32"/>
      <c r="J39" s="32"/>
      <c r="K39" s="32"/>
      <c r="L39" s="32"/>
    </row>
    <row r="40" spans="2:12" ht="39.950000000000003" customHeight="1" x14ac:dyDescent="0.4">
      <c r="B40" s="27" t="s">
        <v>2</v>
      </c>
      <c r="C40" s="30" t="s">
        <v>75</v>
      </c>
      <c r="D40" s="28">
        <v>90</v>
      </c>
      <c r="E40" s="28" t="s">
        <v>66</v>
      </c>
      <c r="F40" s="28" t="s">
        <v>67</v>
      </c>
      <c r="G40" s="29">
        <f>(H40*(4/17)+I40*(4/17)+J40*(2/17)+K40*(2/17)+L40*(5/17))</f>
        <v>0</v>
      </c>
      <c r="H40" s="30"/>
      <c r="I40" s="30"/>
      <c r="J40" s="30"/>
      <c r="K40" s="30"/>
      <c r="L40" s="30"/>
    </row>
    <row r="41" spans="2:12" ht="20.100000000000001" customHeight="1" x14ac:dyDescent="0.4">
      <c r="B41" s="45" t="s">
        <v>17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</row>
    <row r="42" spans="2:12" ht="20.100000000000001" customHeight="1" x14ac:dyDescent="0.4">
      <c r="B42" s="45" t="s">
        <v>18</v>
      </c>
      <c r="C42" s="45"/>
      <c r="D42" s="45"/>
      <c r="E42" s="45"/>
      <c r="F42" s="45"/>
      <c r="G42" s="45"/>
      <c r="H42" s="45"/>
      <c r="I42" s="45"/>
      <c r="J42" s="45"/>
      <c r="K42" s="45"/>
      <c r="L42" s="45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rightToLeft="1" workbookViewId="0">
      <selection activeCell="B3" sqref="B3:B4"/>
    </sheetView>
  </sheetViews>
  <sheetFormatPr defaultColWidth="10.7109375" defaultRowHeight="15.75" x14ac:dyDescent="0.4"/>
  <cols>
    <col min="1" max="1" width="8.85546875" style="3" customWidth="1"/>
    <col min="2" max="2" width="31.28515625" style="1" customWidth="1"/>
    <col min="3" max="6" width="10.7109375" style="2"/>
    <col min="7" max="7" width="12" style="2" bestFit="1" customWidth="1"/>
    <col min="8" max="12" width="10.7109375" style="2"/>
    <col min="13" max="16384" width="10.7109375" style="3"/>
  </cols>
  <sheetData>
    <row r="1" spans="2:12" ht="18" customHeight="1" x14ac:dyDescent="0.4"/>
    <row r="2" spans="2:12" ht="39.950000000000003" customHeight="1" x14ac:dyDescent="0.4">
      <c r="B2" s="53" t="s">
        <v>83</v>
      </c>
      <c r="C2" s="53"/>
      <c r="D2" s="53"/>
      <c r="E2" s="53"/>
      <c r="F2" s="53"/>
      <c r="G2" s="53"/>
      <c r="H2" s="4"/>
      <c r="I2" s="53" t="s">
        <v>19</v>
      </c>
      <c r="J2" s="53"/>
      <c r="K2" s="5" t="s">
        <v>68</v>
      </c>
      <c r="L2" s="4"/>
    </row>
    <row r="3" spans="2:12" s="4" customFormat="1" ht="39.950000000000003" customHeight="1" x14ac:dyDescent="0.4">
      <c r="B3" s="54" t="s">
        <v>1</v>
      </c>
      <c r="C3" s="56" t="s">
        <v>5</v>
      </c>
      <c r="D3" s="58" t="s">
        <v>20</v>
      </c>
      <c r="E3" s="58"/>
      <c r="F3" s="58"/>
      <c r="G3" s="35" t="s">
        <v>4</v>
      </c>
      <c r="H3" s="35" t="s">
        <v>16</v>
      </c>
      <c r="I3" s="7" t="s">
        <v>15</v>
      </c>
      <c r="J3" s="35" t="s">
        <v>12</v>
      </c>
      <c r="K3" s="35" t="s">
        <v>13</v>
      </c>
      <c r="L3" s="35" t="s">
        <v>14</v>
      </c>
    </row>
    <row r="4" spans="2:12" s="4" customFormat="1" ht="39.950000000000003" customHeight="1" x14ac:dyDescent="0.4">
      <c r="B4" s="55"/>
      <c r="C4" s="57"/>
      <c r="D4" s="34" t="s">
        <v>8</v>
      </c>
      <c r="E4" s="34" t="s">
        <v>6</v>
      </c>
      <c r="F4" s="34" t="s">
        <v>7</v>
      </c>
      <c r="G4" s="34" t="s">
        <v>11</v>
      </c>
      <c r="H4" s="34" t="s">
        <v>11</v>
      </c>
      <c r="I4" s="34" t="s">
        <v>11</v>
      </c>
      <c r="J4" s="34" t="s">
        <v>11</v>
      </c>
      <c r="K4" s="34" t="s">
        <v>11</v>
      </c>
      <c r="L4" s="34" t="s">
        <v>11</v>
      </c>
    </row>
    <row r="5" spans="2:12" s="4" customFormat="1" ht="39.950000000000003" customHeight="1" x14ac:dyDescent="0.4"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44.917647058823533</v>
      </c>
      <c r="H5" s="18">
        <f t="shared" ref="H5:L5" si="0">H6+H7+H8+H14+H25</f>
        <v>35.85</v>
      </c>
      <c r="I5" s="18">
        <f t="shared" si="0"/>
        <v>37</v>
      </c>
      <c r="J5" s="18">
        <f t="shared" si="0"/>
        <v>32.9</v>
      </c>
      <c r="K5" s="18">
        <f t="shared" si="0"/>
        <v>50.7</v>
      </c>
      <c r="L5" s="18">
        <f t="shared" si="0"/>
        <v>61</v>
      </c>
    </row>
    <row r="6" spans="2:12" s="4" customFormat="1" ht="42.75" customHeight="1" x14ac:dyDescent="0.4"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2:12" s="4" customFormat="1" ht="47.25" customHeight="1" x14ac:dyDescent="0.4"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3.2</v>
      </c>
      <c r="H7" s="12">
        <v>3</v>
      </c>
      <c r="I7" s="10">
        <v>2</v>
      </c>
      <c r="J7" s="12">
        <v>4.7</v>
      </c>
      <c r="K7" s="12">
        <v>2.5</v>
      </c>
      <c r="L7" s="12">
        <v>4</v>
      </c>
    </row>
    <row r="8" spans="2:12" s="4" customFormat="1" ht="39.950000000000003" customHeight="1" x14ac:dyDescent="0.4"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21.352941176470587</v>
      </c>
      <c r="H8" s="18">
        <v>18.5</v>
      </c>
      <c r="I8" s="18">
        <f t="shared" ref="I8:L8" si="2">I9+I10+I11+I12+I13</f>
        <v>19.5</v>
      </c>
      <c r="J8" s="18">
        <f t="shared" si="2"/>
        <v>18.5</v>
      </c>
      <c r="K8" s="18">
        <f t="shared" si="2"/>
        <v>24.5</v>
      </c>
      <c r="L8" s="18">
        <f t="shared" si="2"/>
        <v>25</v>
      </c>
    </row>
    <row r="9" spans="2:12" ht="39.950000000000003" customHeight="1" x14ac:dyDescent="0.4"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5.7411764705882353</v>
      </c>
      <c r="H9" s="14">
        <v>5.4</v>
      </c>
      <c r="I9" s="14">
        <v>6</v>
      </c>
      <c r="J9" s="14">
        <v>5</v>
      </c>
      <c r="K9" s="14">
        <v>6</v>
      </c>
      <c r="L9" s="14">
        <v>6</v>
      </c>
    </row>
    <row r="10" spans="2:12" ht="39.950000000000003" customHeight="1" x14ac:dyDescent="0.4"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5.2</v>
      </c>
      <c r="H10" s="14">
        <v>3.6</v>
      </c>
      <c r="I10" s="14">
        <v>6</v>
      </c>
      <c r="J10" s="14">
        <v>4</v>
      </c>
      <c r="K10" s="14">
        <v>6</v>
      </c>
      <c r="L10" s="14">
        <v>6</v>
      </c>
    </row>
    <row r="11" spans="2:12" ht="39.950000000000003" customHeight="1" x14ac:dyDescent="0.4"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5.552941176470588</v>
      </c>
      <c r="H11" s="14">
        <v>5.6</v>
      </c>
      <c r="I11" s="14">
        <v>4</v>
      </c>
      <c r="J11" s="14">
        <v>3.5</v>
      </c>
      <c r="K11" s="14">
        <v>7</v>
      </c>
      <c r="L11" s="14">
        <v>7</v>
      </c>
    </row>
    <row r="12" spans="2:12" ht="39.950000000000003" customHeight="1" x14ac:dyDescent="0.4"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2.552941176470588</v>
      </c>
      <c r="H12" s="14">
        <v>2.1</v>
      </c>
      <c r="I12" s="14">
        <v>2</v>
      </c>
      <c r="J12" s="14">
        <v>3</v>
      </c>
      <c r="K12" s="14">
        <v>3</v>
      </c>
      <c r="L12" s="14">
        <v>3</v>
      </c>
    </row>
    <row r="13" spans="2:12" ht="39.950000000000003" customHeight="1" x14ac:dyDescent="0.4"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2.3058823529411763</v>
      </c>
      <c r="H13" s="14">
        <v>1.8</v>
      </c>
      <c r="I13" s="14">
        <v>1.5</v>
      </c>
      <c r="J13" s="14">
        <v>3</v>
      </c>
      <c r="K13" s="14">
        <v>2.5</v>
      </c>
      <c r="L13" s="14">
        <v>3</v>
      </c>
    </row>
    <row r="14" spans="2:12" ht="39.950000000000003" customHeight="1" x14ac:dyDescent="0.4"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9.9058823529411768</v>
      </c>
      <c r="H14" s="18">
        <f t="shared" ref="H14:L14" si="3">H15+H16+H17+H18+H19+H20+H21+H22+H23+H24</f>
        <v>9</v>
      </c>
      <c r="I14" s="18">
        <f t="shared" si="3"/>
        <v>7.25</v>
      </c>
      <c r="J14" s="18">
        <f t="shared" si="3"/>
        <v>4.7</v>
      </c>
      <c r="K14" s="18">
        <f t="shared" si="3"/>
        <v>6.9999999999999991</v>
      </c>
      <c r="L14" s="18">
        <f t="shared" si="3"/>
        <v>16</v>
      </c>
    </row>
    <row r="15" spans="2:12" ht="39.950000000000003" customHeight="1" x14ac:dyDescent="0.4"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0.94117647058823528</v>
      </c>
      <c r="H15" s="14">
        <v>1</v>
      </c>
      <c r="I15" s="14">
        <v>1</v>
      </c>
      <c r="J15" s="14">
        <v>0.5</v>
      </c>
      <c r="K15" s="14">
        <v>1</v>
      </c>
      <c r="L15" s="14">
        <v>1</v>
      </c>
    </row>
    <row r="16" spans="2:12" ht="75.75" customHeight="1" x14ac:dyDescent="0.4"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1.4705882352941178</v>
      </c>
      <c r="H16" s="14">
        <v>1</v>
      </c>
      <c r="I16" s="14">
        <v>2</v>
      </c>
      <c r="J16" s="14">
        <v>0.5</v>
      </c>
      <c r="K16" s="14">
        <v>1</v>
      </c>
      <c r="L16" s="14">
        <v>2</v>
      </c>
    </row>
    <row r="17" spans="2:12" ht="49.5" customHeight="1" x14ac:dyDescent="0.4"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1.2000000000000002</v>
      </c>
      <c r="H17" s="14">
        <v>1</v>
      </c>
      <c r="I17" s="14">
        <v>1</v>
      </c>
      <c r="J17" s="14">
        <v>0.2</v>
      </c>
      <c r="K17" s="14">
        <v>1</v>
      </c>
      <c r="L17" s="14">
        <v>2</v>
      </c>
    </row>
    <row r="18" spans="2:12" ht="48" customHeight="1" x14ac:dyDescent="0.4"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1.2941176470588236</v>
      </c>
      <c r="H18" s="14">
        <v>1</v>
      </c>
      <c r="I18" s="14">
        <v>1</v>
      </c>
      <c r="J18" s="14">
        <v>1</v>
      </c>
      <c r="K18" s="14">
        <v>1</v>
      </c>
      <c r="L18" s="14">
        <v>2</v>
      </c>
    </row>
    <row r="19" spans="2:12" ht="61.5" customHeight="1" x14ac:dyDescent="0.4"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1.1764705882352942</v>
      </c>
      <c r="H19" s="14">
        <v>1</v>
      </c>
      <c r="I19" s="14">
        <v>0.5</v>
      </c>
      <c r="J19" s="14">
        <v>1</v>
      </c>
      <c r="K19" s="14">
        <v>1</v>
      </c>
      <c r="L19" s="14">
        <v>2</v>
      </c>
    </row>
    <row r="20" spans="2:12" ht="45.75" customHeight="1" x14ac:dyDescent="0.4"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1.0588235294117647</v>
      </c>
      <c r="H20" s="14">
        <v>1</v>
      </c>
      <c r="I20" s="14">
        <v>0.25</v>
      </c>
      <c r="J20" s="14">
        <v>0.5</v>
      </c>
      <c r="K20" s="14">
        <v>1</v>
      </c>
      <c r="L20" s="14">
        <v>2</v>
      </c>
    </row>
    <row r="21" spans="2:12" ht="64.5" customHeight="1" x14ac:dyDescent="0.4"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</v>
      </c>
      <c r="H21" s="14">
        <v>1</v>
      </c>
      <c r="I21" s="14">
        <v>0.25</v>
      </c>
      <c r="J21" s="14">
        <v>0.5</v>
      </c>
      <c r="K21" s="14">
        <v>0.5</v>
      </c>
      <c r="L21" s="14">
        <v>2</v>
      </c>
    </row>
    <row r="22" spans="2:12" ht="78" customHeight="1" x14ac:dyDescent="0.4"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1.388235294117647</v>
      </c>
      <c r="H22" s="14">
        <v>1.5</v>
      </c>
      <c r="I22" s="14">
        <v>0.25</v>
      </c>
      <c r="J22" s="14">
        <v>0.5</v>
      </c>
      <c r="K22" s="14">
        <v>0.3</v>
      </c>
      <c r="L22" s="14">
        <v>3</v>
      </c>
    </row>
    <row r="23" spans="2:12" ht="39.950000000000003" customHeight="1" x14ac:dyDescent="0.4"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0.36470588235294116</v>
      </c>
      <c r="H23" s="14">
        <v>0.5</v>
      </c>
      <c r="I23" s="14">
        <v>1</v>
      </c>
      <c r="J23" s="14"/>
      <c r="K23" s="14">
        <v>0.1</v>
      </c>
      <c r="L23" s="14">
        <v>0</v>
      </c>
    </row>
    <row r="24" spans="2:12" ht="57" x14ac:dyDescent="0.4"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1.1764705882352941E-2</v>
      </c>
      <c r="H24" s="14"/>
      <c r="I24" s="14"/>
      <c r="J24" s="14"/>
      <c r="K24" s="14">
        <v>0.1</v>
      </c>
      <c r="L24" s="14"/>
    </row>
    <row r="25" spans="2:12" ht="39.950000000000003" customHeight="1" x14ac:dyDescent="0.4"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5.4588235294117649</v>
      </c>
      <c r="H25" s="18">
        <f t="shared" si="5"/>
        <v>0.35</v>
      </c>
      <c r="I25" s="18">
        <f t="shared" si="5"/>
        <v>3.25</v>
      </c>
      <c r="J25" s="18">
        <f t="shared" si="5"/>
        <v>0</v>
      </c>
      <c r="K25" s="18">
        <f t="shared" si="5"/>
        <v>11.7</v>
      </c>
      <c r="L25" s="18">
        <f t="shared" si="5"/>
        <v>11</v>
      </c>
    </row>
    <row r="26" spans="2:12" ht="48.75" customHeight="1" x14ac:dyDescent="0.4"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0.44705882352941179</v>
      </c>
      <c r="H26" s="14">
        <v>0.1</v>
      </c>
      <c r="I26" s="14">
        <v>0.5</v>
      </c>
      <c r="J26" s="14"/>
      <c r="K26" s="14">
        <v>0.1</v>
      </c>
      <c r="L26" s="14">
        <v>1</v>
      </c>
    </row>
    <row r="27" spans="2:12" ht="42.75" x14ac:dyDescent="0.4"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0.76470588235294112</v>
      </c>
      <c r="H27" s="14"/>
      <c r="I27" s="14">
        <v>0.5</v>
      </c>
      <c r="J27" s="14"/>
      <c r="K27" s="14">
        <v>0.5</v>
      </c>
      <c r="L27" s="14">
        <v>2</v>
      </c>
    </row>
    <row r="28" spans="2:12" ht="48.75" customHeight="1" x14ac:dyDescent="0.4"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0.30588235294117649</v>
      </c>
      <c r="H28" s="14"/>
      <c r="I28" s="14"/>
      <c r="J28" s="14"/>
      <c r="K28" s="14">
        <v>0.1</v>
      </c>
      <c r="L28" s="14">
        <v>1</v>
      </c>
    </row>
    <row r="29" spans="2:12" ht="57" x14ac:dyDescent="0.4"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0.44705882352941179</v>
      </c>
      <c r="H29" s="14"/>
      <c r="I29" s="14">
        <v>0.25</v>
      </c>
      <c r="J29" s="14"/>
      <c r="K29" s="14">
        <v>0.8</v>
      </c>
      <c r="L29" s="14">
        <v>1</v>
      </c>
    </row>
    <row r="30" spans="2:12" ht="69" customHeight="1" x14ac:dyDescent="0.4"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0.50588235294117645</v>
      </c>
      <c r="H30" s="14">
        <v>0.25</v>
      </c>
      <c r="I30" s="14">
        <v>0.5</v>
      </c>
      <c r="J30" s="14"/>
      <c r="K30" s="14">
        <v>0.3</v>
      </c>
      <c r="L30" s="14">
        <v>1</v>
      </c>
    </row>
    <row r="31" spans="2:12" ht="48.75" customHeight="1" x14ac:dyDescent="0.4"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0.76470588235294112</v>
      </c>
      <c r="H31" s="14"/>
      <c r="I31" s="14">
        <v>0.5</v>
      </c>
      <c r="J31" s="14"/>
      <c r="K31" s="14">
        <v>0.5</v>
      </c>
      <c r="L31" s="14">
        <v>2</v>
      </c>
    </row>
    <row r="32" spans="2:12" ht="48.75" customHeight="1" x14ac:dyDescent="0.4"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0.45882352941176474</v>
      </c>
      <c r="H32" s="14"/>
      <c r="I32" s="14">
        <v>0.5</v>
      </c>
      <c r="J32" s="14"/>
      <c r="K32" s="14">
        <v>0.4</v>
      </c>
      <c r="L32" s="14">
        <v>1</v>
      </c>
    </row>
    <row r="33" spans="2:12" ht="48.75" customHeight="1" x14ac:dyDescent="0.4"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0.44705882352941179</v>
      </c>
      <c r="H33" s="14"/>
      <c r="I33" s="14">
        <v>0.5</v>
      </c>
      <c r="J33" s="14"/>
      <c r="K33" s="14">
        <v>0.3</v>
      </c>
      <c r="L33" s="14">
        <v>1</v>
      </c>
    </row>
    <row r="34" spans="2:12" ht="71.25" x14ac:dyDescent="0.4"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0.43529411764705883</v>
      </c>
      <c r="H34" s="14"/>
      <c r="I34" s="14"/>
      <c r="J34" s="14"/>
      <c r="K34" s="14">
        <v>1.2</v>
      </c>
      <c r="L34" s="14">
        <v>1</v>
      </c>
    </row>
    <row r="35" spans="2:12" ht="48.75" customHeight="1" x14ac:dyDescent="0.4"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0.1764705882352941</v>
      </c>
      <c r="H35" s="14"/>
      <c r="I35" s="14"/>
      <c r="J35" s="14"/>
      <c r="K35" s="14">
        <v>1.5</v>
      </c>
      <c r="L35" s="14"/>
    </row>
    <row r="36" spans="2:12" ht="66" customHeight="1" x14ac:dyDescent="0.4"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0.23529411764705882</v>
      </c>
      <c r="H36" s="14"/>
      <c r="I36" s="14"/>
      <c r="J36" s="14"/>
      <c r="K36" s="14">
        <v>2</v>
      </c>
      <c r="L36" s="14"/>
    </row>
    <row r="37" spans="2:12" ht="87" customHeight="1" x14ac:dyDescent="0.4"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0.11764705882352941</v>
      </c>
      <c r="H37" s="14"/>
      <c r="I37" s="14"/>
      <c r="J37" s="14"/>
      <c r="K37" s="14">
        <v>1</v>
      </c>
      <c r="L37" s="14"/>
    </row>
    <row r="38" spans="2:12" ht="57" x14ac:dyDescent="0.4"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0.23529411764705882</v>
      </c>
      <c r="H38" s="14"/>
      <c r="I38" s="14"/>
      <c r="J38" s="14"/>
      <c r="K38" s="14">
        <v>2</v>
      </c>
      <c r="L38" s="14"/>
    </row>
    <row r="39" spans="2:12" ht="38.25" customHeight="1" x14ac:dyDescent="0.4"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0.11764705882352941</v>
      </c>
      <c r="H39" s="14"/>
      <c r="I39" s="14"/>
      <c r="J39" s="14"/>
      <c r="K39" s="14">
        <v>1</v>
      </c>
      <c r="L39" s="14"/>
    </row>
    <row r="40" spans="2:12" ht="39.950000000000003" customHeight="1" x14ac:dyDescent="0.4"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2:12" ht="20.100000000000001" customHeight="1" x14ac:dyDescent="0.4">
      <c r="B41" s="59" t="s">
        <v>17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</row>
    <row r="42" spans="2:12" ht="20.100000000000001" customHeight="1" x14ac:dyDescent="0.4">
      <c r="B42" s="52" t="s">
        <v>18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rightToLeft="1" zoomScaleNormal="100" workbookViewId="0">
      <selection activeCell="B2" sqref="B2:G2"/>
    </sheetView>
  </sheetViews>
  <sheetFormatPr defaultColWidth="10.7109375" defaultRowHeight="39.950000000000003" customHeight="1" x14ac:dyDescent="0.4"/>
  <cols>
    <col min="1" max="1" width="8.85546875" style="3" customWidth="1"/>
    <col min="2" max="2" width="31.28515625" style="1" customWidth="1"/>
    <col min="3" max="6" width="10.7109375" style="2"/>
    <col min="7" max="7" width="12" style="2" bestFit="1" customWidth="1"/>
    <col min="8" max="12" width="10.7109375" style="2"/>
    <col min="13" max="16384" width="10.7109375" style="3"/>
  </cols>
  <sheetData>
    <row r="1" spans="2:12" ht="18" customHeight="1" x14ac:dyDescent="0.4"/>
    <row r="2" spans="2:12" ht="39.950000000000003" customHeight="1" x14ac:dyDescent="0.4">
      <c r="B2" s="53" t="s">
        <v>82</v>
      </c>
      <c r="C2" s="53"/>
      <c r="D2" s="53"/>
      <c r="E2" s="53"/>
      <c r="F2" s="53"/>
      <c r="G2" s="53"/>
      <c r="H2" s="4"/>
      <c r="I2" s="53" t="s">
        <v>19</v>
      </c>
      <c r="J2" s="53"/>
      <c r="K2" s="5" t="s">
        <v>81</v>
      </c>
      <c r="L2" s="4"/>
    </row>
    <row r="3" spans="2:12" s="4" customFormat="1" ht="39.950000000000003" customHeight="1" x14ac:dyDescent="0.4">
      <c r="B3" s="54" t="s">
        <v>1</v>
      </c>
      <c r="C3" s="56" t="s">
        <v>5</v>
      </c>
      <c r="D3" s="58" t="s">
        <v>20</v>
      </c>
      <c r="E3" s="58"/>
      <c r="F3" s="58"/>
      <c r="G3" s="6" t="s">
        <v>4</v>
      </c>
      <c r="H3" s="6" t="s">
        <v>16</v>
      </c>
      <c r="I3" s="7" t="s">
        <v>15</v>
      </c>
      <c r="J3" s="6" t="s">
        <v>12</v>
      </c>
      <c r="K3" s="6" t="s">
        <v>13</v>
      </c>
      <c r="L3" s="6" t="s">
        <v>14</v>
      </c>
    </row>
    <row r="4" spans="2:12" s="4" customFormat="1" ht="39.950000000000003" customHeight="1" x14ac:dyDescent="0.4">
      <c r="B4" s="55"/>
      <c r="C4" s="57"/>
      <c r="D4" s="8" t="s">
        <v>8</v>
      </c>
      <c r="E4" s="8" t="s">
        <v>6</v>
      </c>
      <c r="F4" s="8" t="s">
        <v>7</v>
      </c>
      <c r="G4" s="8" t="s">
        <v>11</v>
      </c>
      <c r="H4" s="8" t="s">
        <v>11</v>
      </c>
      <c r="I4" s="8" t="s">
        <v>11</v>
      </c>
      <c r="J4" s="8" t="s">
        <v>11</v>
      </c>
      <c r="K4" s="8" t="s">
        <v>11</v>
      </c>
      <c r="L4" s="8" t="s">
        <v>11</v>
      </c>
    </row>
    <row r="5" spans="2:12" s="4" customFormat="1" ht="39.950000000000003" customHeight="1" x14ac:dyDescent="0.4"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63.882352941176464</v>
      </c>
      <c r="H5" s="18">
        <f t="shared" ref="H5:L5" si="0">H6+H7+H8+H14+H25</f>
        <v>73</v>
      </c>
      <c r="I5" s="18">
        <f t="shared" si="0"/>
        <v>56.5</v>
      </c>
      <c r="J5" s="18">
        <f t="shared" si="0"/>
        <v>60.5</v>
      </c>
      <c r="K5" s="18">
        <f t="shared" si="0"/>
        <v>71</v>
      </c>
      <c r="L5" s="18">
        <f t="shared" si="0"/>
        <v>61</v>
      </c>
    </row>
    <row r="6" spans="2:12" s="4" customFormat="1" ht="42.75" customHeight="1" x14ac:dyDescent="0.4"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2:12" s="4" customFormat="1" ht="47.25" customHeight="1" x14ac:dyDescent="0.4"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4.5294117647058822</v>
      </c>
      <c r="H7" s="12">
        <v>5</v>
      </c>
      <c r="I7" s="10">
        <v>5</v>
      </c>
      <c r="J7" s="12">
        <v>5</v>
      </c>
      <c r="K7" s="12">
        <v>3.5</v>
      </c>
      <c r="L7" s="12">
        <v>4</v>
      </c>
    </row>
    <row r="8" spans="2:12" s="4" customFormat="1" ht="39.950000000000003" customHeight="1" x14ac:dyDescent="0.4"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24.388235294117646</v>
      </c>
      <c r="H8" s="18">
        <f t="shared" ref="H8:L8" si="2">H9+H10+H11+H12+H13</f>
        <v>25</v>
      </c>
      <c r="I8" s="18">
        <f t="shared" si="2"/>
        <v>25</v>
      </c>
      <c r="J8" s="18">
        <f t="shared" si="2"/>
        <v>21</v>
      </c>
      <c r="K8" s="18">
        <f t="shared" si="2"/>
        <v>23.8</v>
      </c>
      <c r="L8" s="18">
        <f t="shared" si="2"/>
        <v>25</v>
      </c>
    </row>
    <row r="9" spans="2:12" ht="39.950000000000003" customHeight="1" x14ac:dyDescent="0.4"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5.8823529411764701</v>
      </c>
      <c r="H9" s="14">
        <v>6</v>
      </c>
      <c r="I9" s="14">
        <v>6</v>
      </c>
      <c r="J9" s="14">
        <v>5</v>
      </c>
      <c r="K9" s="14">
        <v>6</v>
      </c>
      <c r="L9" s="14">
        <v>6</v>
      </c>
    </row>
    <row r="10" spans="2:12" ht="39.950000000000003" customHeight="1" x14ac:dyDescent="0.4"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5.8823529411764701</v>
      </c>
      <c r="H10" s="14">
        <v>6</v>
      </c>
      <c r="I10" s="14">
        <v>6</v>
      </c>
      <c r="J10" s="14">
        <v>5</v>
      </c>
      <c r="K10" s="14">
        <v>6</v>
      </c>
      <c r="L10" s="14">
        <v>6</v>
      </c>
    </row>
    <row r="11" spans="2:12" ht="39.950000000000003" customHeight="1" x14ac:dyDescent="0.4"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6.6470588235294112</v>
      </c>
      <c r="H11" s="14">
        <v>7</v>
      </c>
      <c r="I11" s="14">
        <v>7</v>
      </c>
      <c r="J11" s="14">
        <v>5</v>
      </c>
      <c r="K11" s="14">
        <v>6</v>
      </c>
      <c r="L11" s="14">
        <v>7</v>
      </c>
    </row>
    <row r="12" spans="2:12" ht="39.950000000000003" customHeight="1" x14ac:dyDescent="0.4"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2.9764705882352942</v>
      </c>
      <c r="H12" s="14">
        <v>3</v>
      </c>
      <c r="I12" s="14">
        <v>3</v>
      </c>
      <c r="J12" s="14">
        <v>3</v>
      </c>
      <c r="K12" s="14">
        <v>2.8</v>
      </c>
      <c r="L12" s="14">
        <v>3</v>
      </c>
    </row>
    <row r="13" spans="2:12" ht="39.950000000000003" customHeight="1" x14ac:dyDescent="0.4"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</row>
    <row r="14" spans="2:12" ht="39.950000000000003" customHeight="1" x14ac:dyDescent="0.4"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16.752941176470586</v>
      </c>
      <c r="H14" s="18">
        <f t="shared" ref="H14:L14" si="3">H15+H16+H17+H18+H19+H20+H21+H22+H23+H24</f>
        <v>25</v>
      </c>
      <c r="I14" s="18">
        <f t="shared" si="3"/>
        <v>10.5</v>
      </c>
      <c r="J14" s="18">
        <f t="shared" si="3"/>
        <v>12</v>
      </c>
      <c r="K14" s="18">
        <f t="shared" si="3"/>
        <v>19.399999999999999</v>
      </c>
      <c r="L14" s="18">
        <f t="shared" si="3"/>
        <v>16</v>
      </c>
    </row>
    <row r="15" spans="2:12" ht="39.950000000000003" customHeight="1" x14ac:dyDescent="0.4"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0.94117647058823528</v>
      </c>
      <c r="H15" s="14">
        <v>1</v>
      </c>
      <c r="I15" s="14">
        <v>1</v>
      </c>
      <c r="J15" s="32">
        <v>0.5</v>
      </c>
      <c r="K15" s="14">
        <v>1</v>
      </c>
      <c r="L15" s="14">
        <v>1</v>
      </c>
    </row>
    <row r="16" spans="2:12" ht="75.75" customHeight="1" x14ac:dyDescent="0.4"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1.8823529411764706</v>
      </c>
      <c r="H16" s="14">
        <v>2</v>
      </c>
      <c r="I16" s="14">
        <v>2</v>
      </c>
      <c r="J16" s="32">
        <v>1.5</v>
      </c>
      <c r="K16" s="14">
        <v>1.5</v>
      </c>
      <c r="L16" s="14">
        <v>2</v>
      </c>
    </row>
    <row r="17" spans="2:12" ht="49.5" customHeight="1" x14ac:dyDescent="0.4"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1.6470588235294117</v>
      </c>
      <c r="H17" s="14">
        <v>2</v>
      </c>
      <c r="I17" s="14">
        <v>1</v>
      </c>
      <c r="J17" s="32">
        <v>1</v>
      </c>
      <c r="K17" s="14">
        <v>2</v>
      </c>
      <c r="L17" s="14">
        <v>2</v>
      </c>
    </row>
    <row r="18" spans="2:12" ht="48" customHeight="1" x14ac:dyDescent="0.4"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1.6823529411764704</v>
      </c>
      <c r="H18" s="14">
        <v>2</v>
      </c>
      <c r="I18" s="14">
        <v>1</v>
      </c>
      <c r="J18" s="32">
        <v>1.5</v>
      </c>
      <c r="K18" s="14">
        <v>1.8</v>
      </c>
      <c r="L18" s="14">
        <v>2</v>
      </c>
    </row>
    <row r="19" spans="2:12" ht="61.5" customHeight="1" x14ac:dyDescent="0.4"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1.552941176470588</v>
      </c>
      <c r="H19" s="14">
        <v>2</v>
      </c>
      <c r="I19" s="14">
        <v>0.5</v>
      </c>
      <c r="J19" s="32">
        <v>1.5</v>
      </c>
      <c r="K19" s="14">
        <v>1.7</v>
      </c>
      <c r="L19" s="14">
        <v>2</v>
      </c>
    </row>
    <row r="20" spans="2:12" ht="45.75" customHeight="1" x14ac:dyDescent="0.4"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1.5882352941176472</v>
      </c>
      <c r="H20" s="14">
        <v>2</v>
      </c>
      <c r="I20" s="14">
        <v>1</v>
      </c>
      <c r="J20" s="32">
        <v>1</v>
      </c>
      <c r="K20" s="14">
        <v>1.5</v>
      </c>
      <c r="L20" s="14">
        <v>2</v>
      </c>
    </row>
    <row r="21" spans="2:12" ht="64.5" customHeight="1" x14ac:dyDescent="0.4"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1.5764705882352941</v>
      </c>
      <c r="H21" s="14">
        <v>2</v>
      </c>
      <c r="I21" s="14">
        <v>1</v>
      </c>
      <c r="J21" s="32">
        <v>1</v>
      </c>
      <c r="K21" s="14">
        <v>1.4</v>
      </c>
      <c r="L21" s="14">
        <v>2</v>
      </c>
    </row>
    <row r="22" spans="2:12" ht="78" customHeight="1" x14ac:dyDescent="0.4"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2.3529411764705883</v>
      </c>
      <c r="H22" s="14">
        <v>3</v>
      </c>
      <c r="I22" s="14">
        <v>1</v>
      </c>
      <c r="J22" s="32">
        <v>2</v>
      </c>
      <c r="K22" s="14">
        <v>2.5</v>
      </c>
      <c r="L22" s="14">
        <v>3</v>
      </c>
    </row>
    <row r="23" spans="2:12" ht="39.950000000000003" customHeight="1" x14ac:dyDescent="0.4"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2</v>
      </c>
      <c r="H23" s="14">
        <v>5</v>
      </c>
      <c r="I23" s="14">
        <v>1</v>
      </c>
      <c r="J23" s="32">
        <v>2</v>
      </c>
      <c r="K23" s="14">
        <v>3</v>
      </c>
      <c r="L23" s="14">
        <v>0</v>
      </c>
    </row>
    <row r="24" spans="2:12" ht="57" x14ac:dyDescent="0.4"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1.5294117647058822</v>
      </c>
      <c r="H24" s="14">
        <v>4</v>
      </c>
      <c r="I24" s="14">
        <v>1</v>
      </c>
      <c r="J24" s="32"/>
      <c r="K24" s="14">
        <v>3</v>
      </c>
      <c r="L24" s="14"/>
    </row>
    <row r="25" spans="2:12" ht="39.950000000000003" customHeight="1" x14ac:dyDescent="0.4"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13.211764705882352</v>
      </c>
      <c r="H25" s="18">
        <f t="shared" si="5"/>
        <v>13</v>
      </c>
      <c r="I25" s="18">
        <f t="shared" si="5"/>
        <v>11</v>
      </c>
      <c r="J25" s="18">
        <f t="shared" si="5"/>
        <v>17.5</v>
      </c>
      <c r="K25" s="18">
        <f t="shared" si="5"/>
        <v>19.3</v>
      </c>
      <c r="L25" s="18">
        <f t="shared" si="5"/>
        <v>11</v>
      </c>
    </row>
    <row r="26" spans="2:12" ht="48.75" customHeight="1" x14ac:dyDescent="0.4"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0.8</v>
      </c>
      <c r="H26" s="14">
        <v>1</v>
      </c>
      <c r="I26" s="14">
        <v>0.5</v>
      </c>
      <c r="J26" s="32">
        <v>0.5</v>
      </c>
      <c r="K26" s="14">
        <v>0.8</v>
      </c>
      <c r="L26" s="14">
        <v>1</v>
      </c>
    </row>
    <row r="27" spans="2:12" ht="42.75" x14ac:dyDescent="0.4"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1.411764705882353</v>
      </c>
      <c r="H27" s="14">
        <v>2</v>
      </c>
      <c r="I27" s="14">
        <v>0.5</v>
      </c>
      <c r="J27" s="32">
        <v>1</v>
      </c>
      <c r="K27" s="14">
        <v>1</v>
      </c>
      <c r="L27" s="14">
        <v>2</v>
      </c>
    </row>
    <row r="28" spans="2:12" ht="48.75" customHeight="1" x14ac:dyDescent="0.4"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</v>
      </c>
      <c r="H28" s="14">
        <v>2</v>
      </c>
      <c r="I28" s="14"/>
      <c r="J28" s="32">
        <v>1</v>
      </c>
      <c r="K28" s="14">
        <v>1</v>
      </c>
      <c r="L28" s="14">
        <v>1</v>
      </c>
    </row>
    <row r="29" spans="2:12" ht="57" x14ac:dyDescent="0.4"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1.2352941176470589</v>
      </c>
      <c r="H29" s="14">
        <v>2</v>
      </c>
      <c r="I29" s="14">
        <v>1</v>
      </c>
      <c r="J29" s="32">
        <v>1</v>
      </c>
      <c r="K29" s="14">
        <v>1</v>
      </c>
      <c r="L29" s="14">
        <v>1</v>
      </c>
    </row>
    <row r="30" spans="2:12" ht="69" customHeight="1" x14ac:dyDescent="0.4"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1.2352941176470589</v>
      </c>
      <c r="H30" s="14">
        <v>2</v>
      </c>
      <c r="I30" s="14">
        <v>1</v>
      </c>
      <c r="J30" s="32">
        <v>1</v>
      </c>
      <c r="K30" s="14">
        <v>1</v>
      </c>
      <c r="L30" s="14">
        <v>1</v>
      </c>
    </row>
    <row r="31" spans="2:12" ht="48.75" customHeight="1" x14ac:dyDescent="0.4"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1.5294117647058822</v>
      </c>
      <c r="H31" s="14">
        <v>2</v>
      </c>
      <c r="I31" s="14">
        <v>1</v>
      </c>
      <c r="J31" s="32">
        <v>1</v>
      </c>
      <c r="K31" s="14">
        <v>1</v>
      </c>
      <c r="L31" s="14">
        <v>2</v>
      </c>
    </row>
    <row r="32" spans="2:12" ht="48.75" customHeight="1" x14ac:dyDescent="0.4"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1.2352941176470589</v>
      </c>
      <c r="H32" s="14">
        <v>2</v>
      </c>
      <c r="I32" s="14">
        <v>1</v>
      </c>
      <c r="J32" s="32">
        <v>1</v>
      </c>
      <c r="K32" s="14">
        <v>1</v>
      </c>
      <c r="L32" s="14">
        <v>1</v>
      </c>
    </row>
    <row r="33" spans="2:12" ht="48.75" customHeight="1" x14ac:dyDescent="0.4"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0.94117647058823528</v>
      </c>
      <c r="H33" s="14"/>
      <c r="I33" s="14">
        <v>1</v>
      </c>
      <c r="J33" s="32">
        <v>1.5</v>
      </c>
      <c r="K33" s="14">
        <v>2</v>
      </c>
      <c r="L33" s="14">
        <v>1</v>
      </c>
    </row>
    <row r="34" spans="2:12" ht="71.25" x14ac:dyDescent="0.4"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0.82352941176470584</v>
      </c>
      <c r="H34" s="14"/>
      <c r="I34" s="14">
        <v>1</v>
      </c>
      <c r="J34" s="32">
        <v>1.5</v>
      </c>
      <c r="K34" s="14">
        <v>1</v>
      </c>
      <c r="L34" s="14">
        <v>1</v>
      </c>
    </row>
    <row r="35" spans="2:12" ht="48.75" customHeight="1" x14ac:dyDescent="0.4"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0.58823529411764697</v>
      </c>
      <c r="H35" s="14"/>
      <c r="I35" s="14">
        <v>1</v>
      </c>
      <c r="J35" s="32">
        <v>1.5</v>
      </c>
      <c r="K35" s="14">
        <v>1.5</v>
      </c>
      <c r="L35" s="14"/>
    </row>
    <row r="36" spans="2:12" ht="66" customHeight="1" x14ac:dyDescent="0.4"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0.70588235294117641</v>
      </c>
      <c r="H36" s="14"/>
      <c r="I36" s="14">
        <v>1</v>
      </c>
      <c r="J36" s="32">
        <v>2</v>
      </c>
      <c r="K36" s="14">
        <v>2</v>
      </c>
      <c r="L36" s="14"/>
    </row>
    <row r="37" spans="2:12" ht="87" customHeight="1" x14ac:dyDescent="0.4"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0.64705882352941169</v>
      </c>
      <c r="H37" s="14"/>
      <c r="I37" s="14">
        <v>1</v>
      </c>
      <c r="J37" s="32">
        <v>1.5</v>
      </c>
      <c r="K37" s="14">
        <v>2</v>
      </c>
      <c r="L37" s="14"/>
    </row>
    <row r="38" spans="2:12" ht="57" x14ac:dyDescent="0.4"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0.58823529411764697</v>
      </c>
      <c r="H38" s="14"/>
      <c r="I38" s="14">
        <v>1</v>
      </c>
      <c r="J38" s="32">
        <v>1</v>
      </c>
      <c r="K38" s="14">
        <v>2</v>
      </c>
      <c r="L38" s="14"/>
    </row>
    <row r="39" spans="2:12" ht="38.25" customHeight="1" x14ac:dyDescent="0.4"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0.47058823529411764</v>
      </c>
      <c r="H39" s="14"/>
      <c r="I39" s="14"/>
      <c r="J39" s="32">
        <v>2</v>
      </c>
      <c r="K39" s="14">
        <v>2</v>
      </c>
      <c r="L39" s="14"/>
    </row>
    <row r="40" spans="2:12" ht="39.950000000000003" customHeight="1" x14ac:dyDescent="0.4"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2:12" ht="20.100000000000001" customHeight="1" x14ac:dyDescent="0.4">
      <c r="B41" s="59" t="s">
        <v>17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</row>
    <row r="42" spans="2:12" ht="20.100000000000001" customHeight="1" x14ac:dyDescent="0.4">
      <c r="B42" s="52" t="s">
        <v>18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</row>
  </sheetData>
  <sheetProtection formatCells="0" formatColumns="0" formatRows="0" insertColumns="0" insertRows="0" insertHyperlinks="0" deleteColumns="0" deleteRows="0" sort="0" autoFilter="0" pivotTables="0"/>
  <mergeCells count="7">
    <mergeCell ref="B41:L41"/>
    <mergeCell ref="B2:G2"/>
    <mergeCell ref="I2:J2"/>
    <mergeCell ref="B42:L42"/>
    <mergeCell ref="C3:C4"/>
    <mergeCell ref="D3:F3"/>
    <mergeCell ref="B3:B4"/>
  </mergeCells>
  <pageMargins left="0.17" right="0.33" top="0" bottom="0" header="0.12" footer="0.3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workbookViewId="0">
      <selection activeCell="K2" sqref="K2"/>
    </sheetView>
  </sheetViews>
  <sheetFormatPr defaultRowHeight="15" x14ac:dyDescent="0.25"/>
  <cols>
    <col min="2" max="2" width="31.7109375" customWidth="1"/>
    <col min="8" max="12" width="10.5703125" bestFit="1" customWidth="1"/>
  </cols>
  <sheetData>
    <row r="1" spans="1:12" ht="17.25" x14ac:dyDescent="0.4">
      <c r="A1" s="3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7.25" x14ac:dyDescent="0.4">
      <c r="A2" s="3"/>
      <c r="B2" s="53" t="s">
        <v>85</v>
      </c>
      <c r="C2" s="53"/>
      <c r="D2" s="53"/>
      <c r="E2" s="53"/>
      <c r="F2" s="53"/>
      <c r="G2" s="53"/>
      <c r="H2" s="4"/>
      <c r="I2" s="53" t="s">
        <v>19</v>
      </c>
      <c r="J2" s="53"/>
      <c r="K2" s="5" t="s">
        <v>86</v>
      </c>
      <c r="L2" s="4"/>
    </row>
    <row r="3" spans="1:12" ht="45" x14ac:dyDescent="0.4">
      <c r="A3" s="4"/>
      <c r="B3" s="54" t="s">
        <v>1</v>
      </c>
      <c r="C3" s="56" t="s">
        <v>5</v>
      </c>
      <c r="D3" s="58" t="s">
        <v>20</v>
      </c>
      <c r="E3" s="58"/>
      <c r="F3" s="58"/>
      <c r="G3" s="37" t="s">
        <v>4</v>
      </c>
      <c r="H3" s="37" t="s">
        <v>16</v>
      </c>
      <c r="I3" s="7" t="s">
        <v>15</v>
      </c>
      <c r="J3" s="37" t="s">
        <v>12</v>
      </c>
      <c r="K3" s="37" t="s">
        <v>13</v>
      </c>
      <c r="L3" s="37" t="s">
        <v>14</v>
      </c>
    </row>
    <row r="4" spans="1:12" ht="17.25" x14ac:dyDescent="0.4">
      <c r="A4" s="4"/>
      <c r="B4" s="55"/>
      <c r="C4" s="57"/>
      <c r="D4" s="36" t="s">
        <v>8</v>
      </c>
      <c r="E4" s="36" t="s">
        <v>6</v>
      </c>
      <c r="F4" s="36" t="s">
        <v>7</v>
      </c>
      <c r="G4" s="38" t="s">
        <v>11</v>
      </c>
      <c r="H4" s="38" t="s">
        <v>11</v>
      </c>
      <c r="I4" s="38" t="s">
        <v>11</v>
      </c>
      <c r="J4" s="38" t="s">
        <v>11</v>
      </c>
      <c r="K4" s="38" t="s">
        <v>11</v>
      </c>
      <c r="L4" s="38" t="s">
        <v>11</v>
      </c>
    </row>
    <row r="5" spans="1:12" ht="23.25" customHeight="1" x14ac:dyDescent="0.4">
      <c r="A5" s="4"/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66.35294117647058</v>
      </c>
      <c r="H5" s="18">
        <f t="shared" ref="H5:L5" si="0">H6+H7+H8+H14+H25</f>
        <v>73</v>
      </c>
      <c r="I5" s="18">
        <f t="shared" si="0"/>
        <v>61.5</v>
      </c>
      <c r="J5" s="18">
        <f t="shared" si="0"/>
        <v>69</v>
      </c>
      <c r="K5" s="18">
        <f t="shared" si="0"/>
        <v>71</v>
      </c>
      <c r="L5" s="18">
        <f t="shared" si="0"/>
        <v>62</v>
      </c>
    </row>
    <row r="6" spans="1:12" ht="21" customHeight="1" x14ac:dyDescent="0.4">
      <c r="A6" s="4"/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1:12" ht="33.75" customHeight="1" x14ac:dyDescent="0.4">
      <c r="A7" s="4"/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4.8235294117647065</v>
      </c>
      <c r="H7" s="12">
        <v>5</v>
      </c>
      <c r="I7" s="10">
        <v>5</v>
      </c>
      <c r="J7" s="12">
        <v>5</v>
      </c>
      <c r="K7" s="12">
        <v>3.5</v>
      </c>
      <c r="L7" s="12">
        <v>5</v>
      </c>
    </row>
    <row r="8" spans="1:12" ht="45.75" customHeight="1" x14ac:dyDescent="0.4">
      <c r="A8" s="4"/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24.388235294117646</v>
      </c>
      <c r="H8" s="18">
        <f t="shared" ref="H8:L8" si="2">H9+H10+H11+H12+H13</f>
        <v>25</v>
      </c>
      <c r="I8" s="18">
        <f t="shared" si="2"/>
        <v>25</v>
      </c>
      <c r="J8" s="18">
        <f t="shared" si="2"/>
        <v>21</v>
      </c>
      <c r="K8" s="18">
        <f t="shared" si="2"/>
        <v>23.8</v>
      </c>
      <c r="L8" s="18">
        <f t="shared" si="2"/>
        <v>25</v>
      </c>
    </row>
    <row r="9" spans="1:12" ht="39.75" customHeight="1" x14ac:dyDescent="0.4">
      <c r="A9" s="3"/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5.8823529411764701</v>
      </c>
      <c r="H9" s="14">
        <v>6</v>
      </c>
      <c r="I9" s="14">
        <v>6</v>
      </c>
      <c r="J9" s="14">
        <v>5</v>
      </c>
      <c r="K9" s="14">
        <v>6</v>
      </c>
      <c r="L9" s="14">
        <v>6</v>
      </c>
    </row>
    <row r="10" spans="1:12" ht="48" customHeight="1" x14ac:dyDescent="0.4">
      <c r="A10" s="3"/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5.8823529411764701</v>
      </c>
      <c r="H10" s="14">
        <v>6</v>
      </c>
      <c r="I10" s="14">
        <v>6</v>
      </c>
      <c r="J10" s="14">
        <v>5</v>
      </c>
      <c r="K10" s="14">
        <v>6</v>
      </c>
      <c r="L10" s="14">
        <v>6</v>
      </c>
    </row>
    <row r="11" spans="1:12" ht="39" customHeight="1" x14ac:dyDescent="0.4">
      <c r="A11" s="3"/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6.6470588235294112</v>
      </c>
      <c r="H11" s="14">
        <v>7</v>
      </c>
      <c r="I11" s="14">
        <v>7</v>
      </c>
      <c r="J11" s="14">
        <v>5</v>
      </c>
      <c r="K11" s="14">
        <v>6</v>
      </c>
      <c r="L11" s="14">
        <v>7</v>
      </c>
    </row>
    <row r="12" spans="1:12" ht="42.75" customHeight="1" x14ac:dyDescent="0.4">
      <c r="A12" s="3"/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2.9764705882352942</v>
      </c>
      <c r="H12" s="14">
        <v>3</v>
      </c>
      <c r="I12" s="14">
        <v>3</v>
      </c>
      <c r="J12" s="14">
        <v>3</v>
      </c>
      <c r="K12" s="14">
        <v>2.8</v>
      </c>
      <c r="L12" s="14">
        <v>3</v>
      </c>
    </row>
    <row r="13" spans="1:12" ht="46.5" customHeight="1" x14ac:dyDescent="0.4">
      <c r="A13" s="3"/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</row>
    <row r="14" spans="1:12" ht="33.75" customHeight="1" x14ac:dyDescent="0.4">
      <c r="A14" s="3"/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17.635294117647057</v>
      </c>
      <c r="H14" s="18">
        <f t="shared" ref="H14:L14" si="3">H15+H16+H17+H18+H19+H20+H21+H22+H23+H24</f>
        <v>25</v>
      </c>
      <c r="I14" s="18">
        <f t="shared" si="3"/>
        <v>12.5</v>
      </c>
      <c r="J14" s="18">
        <f t="shared" si="3"/>
        <v>15.5</v>
      </c>
      <c r="K14" s="18">
        <f t="shared" si="3"/>
        <v>19.399999999999999</v>
      </c>
      <c r="L14" s="18">
        <f t="shared" si="3"/>
        <v>16</v>
      </c>
    </row>
    <row r="15" spans="1:12" ht="32.25" customHeight="1" x14ac:dyDescent="0.4">
      <c r="A15" s="3"/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0.94117647058823528</v>
      </c>
      <c r="H15" s="14">
        <v>1</v>
      </c>
      <c r="I15" s="14">
        <v>1</v>
      </c>
      <c r="J15" s="32">
        <v>0.5</v>
      </c>
      <c r="K15" s="14">
        <v>1</v>
      </c>
      <c r="L15" s="14">
        <v>1</v>
      </c>
    </row>
    <row r="16" spans="1:12" ht="66.75" customHeight="1" x14ac:dyDescent="0.4">
      <c r="A16" s="3"/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1.8823529411764706</v>
      </c>
      <c r="H16" s="14">
        <v>2</v>
      </c>
      <c r="I16" s="14">
        <v>2</v>
      </c>
      <c r="J16" s="32">
        <v>1.5</v>
      </c>
      <c r="K16" s="14">
        <v>1.5</v>
      </c>
      <c r="L16" s="14">
        <v>2</v>
      </c>
    </row>
    <row r="17" spans="1:12" ht="41.25" customHeight="1" x14ac:dyDescent="0.4">
      <c r="A17" s="3"/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1.6470588235294117</v>
      </c>
      <c r="H17" s="14">
        <v>2</v>
      </c>
      <c r="I17" s="14">
        <v>1</v>
      </c>
      <c r="J17" s="32">
        <v>1</v>
      </c>
      <c r="K17" s="14">
        <v>2</v>
      </c>
      <c r="L17" s="14">
        <v>2</v>
      </c>
    </row>
    <row r="18" spans="1:12" ht="40.5" customHeight="1" x14ac:dyDescent="0.4">
      <c r="A18" s="3"/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1.6823529411764704</v>
      </c>
      <c r="H18" s="14">
        <v>2</v>
      </c>
      <c r="I18" s="14">
        <v>1</v>
      </c>
      <c r="J18" s="32">
        <v>1.5</v>
      </c>
      <c r="K18" s="14">
        <v>1.8</v>
      </c>
      <c r="L18" s="14">
        <v>2</v>
      </c>
    </row>
    <row r="19" spans="1:12" ht="51" customHeight="1" x14ac:dyDescent="0.4">
      <c r="A19" s="3"/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1.552941176470588</v>
      </c>
      <c r="H19" s="14">
        <v>2</v>
      </c>
      <c r="I19" s="14">
        <v>0.5</v>
      </c>
      <c r="J19" s="32">
        <v>1.5</v>
      </c>
      <c r="K19" s="14">
        <v>1.7</v>
      </c>
      <c r="L19" s="14">
        <v>2</v>
      </c>
    </row>
    <row r="20" spans="1:12" ht="46.5" customHeight="1" x14ac:dyDescent="0.4">
      <c r="A20" s="3"/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1.6470588235294117</v>
      </c>
      <c r="H20" s="14">
        <v>2</v>
      </c>
      <c r="I20" s="14">
        <v>1</v>
      </c>
      <c r="J20" s="32">
        <v>1.5</v>
      </c>
      <c r="K20" s="14">
        <v>1.5</v>
      </c>
      <c r="L20" s="14">
        <v>2</v>
      </c>
    </row>
    <row r="21" spans="1:12" ht="51" customHeight="1" x14ac:dyDescent="0.4">
      <c r="A21" s="3"/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1.6352941176470588</v>
      </c>
      <c r="H21" s="14">
        <v>2</v>
      </c>
      <c r="I21" s="14">
        <v>1</v>
      </c>
      <c r="J21" s="32">
        <v>1.5</v>
      </c>
      <c r="K21" s="14">
        <v>1.4</v>
      </c>
      <c r="L21" s="14">
        <v>2</v>
      </c>
    </row>
    <row r="22" spans="1:12" ht="69" customHeight="1" x14ac:dyDescent="0.4">
      <c r="A22" s="3"/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2.4117647058823533</v>
      </c>
      <c r="H22" s="14">
        <v>3</v>
      </c>
      <c r="I22" s="14">
        <v>1</v>
      </c>
      <c r="J22" s="32">
        <v>2.5</v>
      </c>
      <c r="K22" s="14">
        <v>2.5</v>
      </c>
      <c r="L22" s="14">
        <v>3</v>
      </c>
    </row>
    <row r="23" spans="1:12" ht="30.75" customHeight="1" x14ac:dyDescent="0.4">
      <c r="A23" s="3"/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2.3529411764705883</v>
      </c>
      <c r="H23" s="14">
        <v>5</v>
      </c>
      <c r="I23" s="14">
        <v>2</v>
      </c>
      <c r="J23" s="32">
        <v>3</v>
      </c>
      <c r="K23" s="14">
        <v>3</v>
      </c>
      <c r="L23" s="14">
        <v>0</v>
      </c>
    </row>
    <row r="24" spans="1:12" ht="67.5" customHeight="1" x14ac:dyDescent="0.4">
      <c r="A24" s="3"/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1.8823529411764706</v>
      </c>
      <c r="H24" s="14">
        <v>4</v>
      </c>
      <c r="I24" s="14">
        <v>2</v>
      </c>
      <c r="J24" s="32">
        <v>1</v>
      </c>
      <c r="K24" s="14">
        <v>3</v>
      </c>
      <c r="L24" s="14"/>
    </row>
    <row r="25" spans="1:12" ht="38.25" customHeight="1" x14ac:dyDescent="0.4">
      <c r="A25" s="3"/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14.505882352941176</v>
      </c>
      <c r="H25" s="18">
        <f t="shared" si="5"/>
        <v>13</v>
      </c>
      <c r="I25" s="18">
        <f t="shared" si="5"/>
        <v>14</v>
      </c>
      <c r="J25" s="18">
        <f t="shared" si="5"/>
        <v>22.5</v>
      </c>
      <c r="K25" s="18">
        <f t="shared" si="5"/>
        <v>19.3</v>
      </c>
      <c r="L25" s="18">
        <f t="shared" si="5"/>
        <v>11</v>
      </c>
    </row>
    <row r="26" spans="1:12" ht="35.25" customHeight="1" x14ac:dyDescent="0.4">
      <c r="A26" s="3"/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0.8</v>
      </c>
      <c r="H26" s="14">
        <v>1</v>
      </c>
      <c r="I26" s="14">
        <v>0.5</v>
      </c>
      <c r="J26" s="32">
        <v>0.5</v>
      </c>
      <c r="K26" s="14">
        <v>0.8</v>
      </c>
      <c r="L26" s="14">
        <v>1</v>
      </c>
    </row>
    <row r="27" spans="1:12" ht="50.25" customHeight="1" x14ac:dyDescent="0.4">
      <c r="A27" s="3"/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1.411764705882353</v>
      </c>
      <c r="H27" s="14">
        <v>2</v>
      </c>
      <c r="I27" s="14">
        <v>0.5</v>
      </c>
      <c r="J27" s="32">
        <v>1</v>
      </c>
      <c r="K27" s="14">
        <v>1</v>
      </c>
      <c r="L27" s="14">
        <v>2</v>
      </c>
    </row>
    <row r="28" spans="1:12" ht="36" customHeight="1" x14ac:dyDescent="0.4">
      <c r="A28" s="3"/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</v>
      </c>
      <c r="H28" s="14">
        <v>2</v>
      </c>
      <c r="I28" s="14"/>
      <c r="J28" s="32">
        <v>1</v>
      </c>
      <c r="K28" s="14">
        <v>1</v>
      </c>
      <c r="L28" s="14">
        <v>1</v>
      </c>
    </row>
    <row r="29" spans="1:12" ht="60.75" customHeight="1" x14ac:dyDescent="0.4">
      <c r="A29" s="3"/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1.2352941176470589</v>
      </c>
      <c r="H29" s="14">
        <v>2</v>
      </c>
      <c r="I29" s="14">
        <v>1</v>
      </c>
      <c r="J29" s="32">
        <v>1</v>
      </c>
      <c r="K29" s="14">
        <v>1</v>
      </c>
      <c r="L29" s="14">
        <v>1</v>
      </c>
    </row>
    <row r="30" spans="1:12" ht="46.5" customHeight="1" x14ac:dyDescent="0.4">
      <c r="A30" s="3"/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1.2352941176470589</v>
      </c>
      <c r="H30" s="14">
        <v>2</v>
      </c>
      <c r="I30" s="14">
        <v>1</v>
      </c>
      <c r="J30" s="32">
        <v>1</v>
      </c>
      <c r="K30" s="14">
        <v>1</v>
      </c>
      <c r="L30" s="14">
        <v>1</v>
      </c>
    </row>
    <row r="31" spans="1:12" ht="34.5" customHeight="1" x14ac:dyDescent="0.4">
      <c r="A31" s="3"/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1.5294117647058822</v>
      </c>
      <c r="H31" s="14">
        <v>2</v>
      </c>
      <c r="I31" s="14">
        <v>1</v>
      </c>
      <c r="J31" s="32">
        <v>1</v>
      </c>
      <c r="K31" s="14">
        <v>1</v>
      </c>
      <c r="L31" s="14">
        <v>2</v>
      </c>
    </row>
    <row r="32" spans="1:12" ht="34.5" customHeight="1" x14ac:dyDescent="0.4">
      <c r="A32" s="3"/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1.2352941176470589</v>
      </c>
      <c r="H32" s="14">
        <v>2</v>
      </c>
      <c r="I32" s="14">
        <v>1</v>
      </c>
      <c r="J32" s="32">
        <v>1</v>
      </c>
      <c r="K32" s="14">
        <v>1</v>
      </c>
      <c r="L32" s="14">
        <v>1</v>
      </c>
    </row>
    <row r="33" spans="1:12" ht="34.5" customHeight="1" x14ac:dyDescent="0.4">
      <c r="A33" s="3"/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1</v>
      </c>
      <c r="H33" s="14"/>
      <c r="I33" s="14">
        <v>1</v>
      </c>
      <c r="J33" s="32">
        <v>2</v>
      </c>
      <c r="K33" s="14">
        <v>2</v>
      </c>
      <c r="L33" s="14">
        <v>1</v>
      </c>
    </row>
    <row r="34" spans="1:12" ht="76.5" customHeight="1" x14ac:dyDescent="0.4">
      <c r="A34" s="3"/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0.88235294117647056</v>
      </c>
      <c r="H34" s="14"/>
      <c r="I34" s="14">
        <v>1</v>
      </c>
      <c r="J34" s="32">
        <v>2</v>
      </c>
      <c r="K34" s="14">
        <v>1</v>
      </c>
      <c r="L34" s="14">
        <v>1</v>
      </c>
    </row>
    <row r="35" spans="1:12" ht="37.5" customHeight="1" x14ac:dyDescent="0.4">
      <c r="A35" s="3"/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0.64705882352941169</v>
      </c>
      <c r="H35" s="14"/>
      <c r="I35" s="14">
        <v>1</v>
      </c>
      <c r="J35" s="32">
        <v>2</v>
      </c>
      <c r="K35" s="14">
        <v>1.5</v>
      </c>
      <c r="L35" s="14"/>
    </row>
    <row r="36" spans="1:12" ht="48" customHeight="1" x14ac:dyDescent="0.4">
      <c r="A36" s="3"/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1.0588235294117647</v>
      </c>
      <c r="H36" s="14"/>
      <c r="I36" s="14">
        <v>2</v>
      </c>
      <c r="J36" s="32">
        <v>3</v>
      </c>
      <c r="K36" s="14">
        <v>2</v>
      </c>
      <c r="L36" s="14"/>
    </row>
    <row r="37" spans="1:12" ht="58.5" customHeight="1" x14ac:dyDescent="0.4">
      <c r="A37" s="3"/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0.94117647058823528</v>
      </c>
      <c r="H37" s="14"/>
      <c r="I37" s="14">
        <v>2</v>
      </c>
      <c r="J37" s="32">
        <v>2</v>
      </c>
      <c r="K37" s="14">
        <v>2</v>
      </c>
      <c r="L37" s="14"/>
    </row>
    <row r="38" spans="1:12" ht="65.25" customHeight="1" x14ac:dyDescent="0.4">
      <c r="A38" s="3"/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0.94117647058823528</v>
      </c>
      <c r="H38" s="14"/>
      <c r="I38" s="14">
        <v>2</v>
      </c>
      <c r="J38" s="32">
        <v>2</v>
      </c>
      <c r="K38" s="14">
        <v>2</v>
      </c>
      <c r="L38" s="14"/>
    </row>
    <row r="39" spans="1:12" ht="17.25" x14ac:dyDescent="0.4">
      <c r="A39" s="3"/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0.58823529411764697</v>
      </c>
      <c r="H39" s="14"/>
      <c r="I39" s="14"/>
      <c r="J39" s="32">
        <v>3</v>
      </c>
      <c r="K39" s="14">
        <v>2</v>
      </c>
      <c r="L39" s="14"/>
    </row>
    <row r="40" spans="1:12" ht="30.75" customHeight="1" x14ac:dyDescent="0.4">
      <c r="A40" s="3"/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1:12" ht="17.25" x14ac:dyDescent="0.4">
      <c r="A41" s="3"/>
      <c r="B41" s="59" t="s">
        <v>17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</row>
    <row r="42" spans="1:12" ht="17.25" x14ac:dyDescent="0.4">
      <c r="A42" s="3"/>
      <c r="B42" s="52" t="s">
        <v>18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2" ht="17.25" x14ac:dyDescent="0.4">
      <c r="A43" s="3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workbookViewId="0">
      <selection sqref="A1:XFD1048576"/>
    </sheetView>
  </sheetViews>
  <sheetFormatPr defaultRowHeight="15" x14ac:dyDescent="0.25"/>
  <cols>
    <col min="2" max="2" width="31.7109375" customWidth="1"/>
    <col min="7" max="12" width="10.5703125" bestFit="1" customWidth="1"/>
  </cols>
  <sheetData>
    <row r="1" spans="1:12" ht="17.25" x14ac:dyDescent="0.4">
      <c r="A1" s="3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7.25" x14ac:dyDescent="0.4">
      <c r="A2" s="3"/>
      <c r="B2" s="53" t="s">
        <v>84</v>
      </c>
      <c r="C2" s="53"/>
      <c r="D2" s="53"/>
      <c r="E2" s="53"/>
      <c r="F2" s="53"/>
      <c r="G2" s="53"/>
      <c r="H2" s="4"/>
      <c r="I2" s="53" t="s">
        <v>19</v>
      </c>
      <c r="J2" s="53"/>
      <c r="K2" s="5" t="s">
        <v>87</v>
      </c>
      <c r="L2" s="4"/>
    </row>
    <row r="3" spans="1:12" ht="45" x14ac:dyDescent="0.4">
      <c r="A3" s="4"/>
      <c r="B3" s="54" t="s">
        <v>1</v>
      </c>
      <c r="C3" s="56" t="s">
        <v>5</v>
      </c>
      <c r="D3" s="58" t="s">
        <v>20</v>
      </c>
      <c r="E3" s="58"/>
      <c r="F3" s="58"/>
      <c r="G3" s="40" t="s">
        <v>4</v>
      </c>
      <c r="H3" s="40" t="s">
        <v>16</v>
      </c>
      <c r="I3" s="7" t="s">
        <v>15</v>
      </c>
      <c r="J3" s="40" t="s">
        <v>12</v>
      </c>
      <c r="K3" s="40" t="s">
        <v>13</v>
      </c>
      <c r="L3" s="40" t="s">
        <v>14</v>
      </c>
    </row>
    <row r="4" spans="1:12" ht="17.25" x14ac:dyDescent="0.4">
      <c r="A4" s="4"/>
      <c r="B4" s="55"/>
      <c r="C4" s="57"/>
      <c r="D4" s="39" t="s">
        <v>8</v>
      </c>
      <c r="E4" s="39" t="s">
        <v>6</v>
      </c>
      <c r="F4" s="39" t="s">
        <v>7</v>
      </c>
      <c r="G4" s="38" t="s">
        <v>11</v>
      </c>
      <c r="H4" s="38" t="s">
        <v>11</v>
      </c>
      <c r="I4" s="38" t="s">
        <v>11</v>
      </c>
      <c r="J4" s="38" t="s">
        <v>11</v>
      </c>
      <c r="K4" s="38" t="s">
        <v>11</v>
      </c>
      <c r="L4" s="38" t="s">
        <v>11</v>
      </c>
    </row>
    <row r="5" spans="1:12" ht="23.25" customHeight="1" x14ac:dyDescent="0.4">
      <c r="A5" s="4"/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68.611764705882365</v>
      </c>
      <c r="H5" s="18">
        <f t="shared" ref="H5:L5" si="0">H6+H7+H8+H14+H25</f>
        <v>79</v>
      </c>
      <c r="I5" s="18">
        <f t="shared" si="0"/>
        <v>61.5</v>
      </c>
      <c r="J5" s="18">
        <f t="shared" si="0"/>
        <v>76.2</v>
      </c>
      <c r="K5" s="18">
        <f t="shared" si="0"/>
        <v>71</v>
      </c>
      <c r="L5" s="18">
        <f t="shared" si="0"/>
        <v>62</v>
      </c>
    </row>
    <row r="6" spans="1:12" ht="21" customHeight="1" x14ac:dyDescent="0.4">
      <c r="A6" s="4"/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1:12" ht="33.75" customHeight="1" x14ac:dyDescent="0.4">
      <c r="A7" s="4"/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4.8235294117647065</v>
      </c>
      <c r="H7" s="12">
        <v>5</v>
      </c>
      <c r="I7" s="10">
        <v>5</v>
      </c>
      <c r="J7" s="12">
        <v>5</v>
      </c>
      <c r="K7" s="12">
        <v>3.5</v>
      </c>
      <c r="L7" s="12">
        <v>5</v>
      </c>
    </row>
    <row r="8" spans="1:12" ht="45.75" customHeight="1" x14ac:dyDescent="0.4">
      <c r="A8" s="4"/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24.388235294117646</v>
      </c>
      <c r="H8" s="18">
        <f t="shared" ref="H8:L8" si="2">H9+H10+H11+H12+H13</f>
        <v>25</v>
      </c>
      <c r="I8" s="18">
        <f t="shared" si="2"/>
        <v>25</v>
      </c>
      <c r="J8" s="18">
        <f t="shared" si="2"/>
        <v>21</v>
      </c>
      <c r="K8" s="18">
        <f t="shared" si="2"/>
        <v>23.8</v>
      </c>
      <c r="L8" s="18">
        <f t="shared" si="2"/>
        <v>25</v>
      </c>
    </row>
    <row r="9" spans="1:12" ht="39.75" customHeight="1" x14ac:dyDescent="0.4">
      <c r="A9" s="3"/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5.8823529411764701</v>
      </c>
      <c r="H9" s="14">
        <v>6</v>
      </c>
      <c r="I9" s="14">
        <v>6</v>
      </c>
      <c r="J9" s="14">
        <v>5</v>
      </c>
      <c r="K9" s="14">
        <v>6</v>
      </c>
      <c r="L9" s="14">
        <v>6</v>
      </c>
    </row>
    <row r="10" spans="1:12" ht="48" customHeight="1" x14ac:dyDescent="0.4">
      <c r="A10" s="3"/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5.8823529411764701</v>
      </c>
      <c r="H10" s="14">
        <v>6</v>
      </c>
      <c r="I10" s="14">
        <v>6</v>
      </c>
      <c r="J10" s="14">
        <v>5</v>
      </c>
      <c r="K10" s="14">
        <v>6</v>
      </c>
      <c r="L10" s="14">
        <v>6</v>
      </c>
    </row>
    <row r="11" spans="1:12" ht="39" customHeight="1" x14ac:dyDescent="0.4">
      <c r="A11" s="3"/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6.6470588235294112</v>
      </c>
      <c r="H11" s="14">
        <v>7</v>
      </c>
      <c r="I11" s="14">
        <v>7</v>
      </c>
      <c r="J11" s="14">
        <v>5</v>
      </c>
      <c r="K11" s="14">
        <v>6</v>
      </c>
      <c r="L11" s="14">
        <v>7</v>
      </c>
    </row>
    <row r="12" spans="1:12" ht="42.75" customHeight="1" x14ac:dyDescent="0.4">
      <c r="A12" s="3"/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2.9764705882352942</v>
      </c>
      <c r="H12" s="14">
        <v>3</v>
      </c>
      <c r="I12" s="14">
        <v>3</v>
      </c>
      <c r="J12" s="14">
        <v>3</v>
      </c>
      <c r="K12" s="14">
        <v>2.8</v>
      </c>
      <c r="L12" s="14">
        <v>3</v>
      </c>
    </row>
    <row r="13" spans="1:12" ht="46.5" customHeight="1" x14ac:dyDescent="0.4">
      <c r="A13" s="3"/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</row>
    <row r="14" spans="1:12" ht="33.75" customHeight="1" x14ac:dyDescent="0.4">
      <c r="A14" s="3"/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17.870588235294115</v>
      </c>
      <c r="H14" s="18">
        <f t="shared" ref="H14:L14" si="3">H15+H16+H17+H18+H19+H20+H21+H22+H23+H24</f>
        <v>25</v>
      </c>
      <c r="I14" s="18">
        <f t="shared" si="3"/>
        <v>12.5</v>
      </c>
      <c r="J14" s="18">
        <f t="shared" si="3"/>
        <v>17.5</v>
      </c>
      <c r="K14" s="18">
        <f t="shared" si="3"/>
        <v>19.399999999999999</v>
      </c>
      <c r="L14" s="18">
        <f t="shared" si="3"/>
        <v>16</v>
      </c>
    </row>
    <row r="15" spans="1:12" ht="32.25" customHeight="1" x14ac:dyDescent="0.4">
      <c r="A15" s="3"/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1</v>
      </c>
      <c r="H15" s="14">
        <v>1</v>
      </c>
      <c r="I15" s="14">
        <v>1</v>
      </c>
      <c r="J15" s="32">
        <v>1</v>
      </c>
      <c r="K15" s="14">
        <v>1</v>
      </c>
      <c r="L15" s="14">
        <v>1</v>
      </c>
    </row>
    <row r="16" spans="1:12" ht="66.75" customHeight="1" x14ac:dyDescent="0.4">
      <c r="A16" s="3"/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1.8823529411764706</v>
      </c>
      <c r="H16" s="14">
        <v>2</v>
      </c>
      <c r="I16" s="14">
        <v>2</v>
      </c>
      <c r="J16" s="32">
        <v>1.5</v>
      </c>
      <c r="K16" s="14">
        <v>1.5</v>
      </c>
      <c r="L16" s="14">
        <v>2</v>
      </c>
    </row>
    <row r="17" spans="1:12" ht="41.25" customHeight="1" x14ac:dyDescent="0.4">
      <c r="A17" s="3"/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1.7058823529411766</v>
      </c>
      <c r="H17" s="14">
        <v>2</v>
      </c>
      <c r="I17" s="14">
        <v>1</v>
      </c>
      <c r="J17" s="32">
        <v>1.5</v>
      </c>
      <c r="K17" s="14">
        <v>2</v>
      </c>
      <c r="L17" s="14">
        <v>2</v>
      </c>
    </row>
    <row r="18" spans="1:12" ht="40.5" customHeight="1" x14ac:dyDescent="0.4">
      <c r="A18" s="3"/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1.6823529411764704</v>
      </c>
      <c r="H18" s="14">
        <v>2</v>
      </c>
      <c r="I18" s="14">
        <v>1</v>
      </c>
      <c r="J18" s="32">
        <v>1.5</v>
      </c>
      <c r="K18" s="14">
        <v>1.8</v>
      </c>
      <c r="L18" s="14">
        <v>2</v>
      </c>
    </row>
    <row r="19" spans="1:12" ht="51" customHeight="1" x14ac:dyDescent="0.4">
      <c r="A19" s="3"/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1.552941176470588</v>
      </c>
      <c r="H19" s="14">
        <v>2</v>
      </c>
      <c r="I19" s="14">
        <v>0.5</v>
      </c>
      <c r="J19" s="32">
        <v>1.5</v>
      </c>
      <c r="K19" s="14">
        <v>1.7</v>
      </c>
      <c r="L19" s="14">
        <v>2</v>
      </c>
    </row>
    <row r="20" spans="1:12" ht="46.5" customHeight="1" x14ac:dyDescent="0.4">
      <c r="A20" s="3"/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1.6470588235294117</v>
      </c>
      <c r="H20" s="14">
        <v>2</v>
      </c>
      <c r="I20" s="14">
        <v>1</v>
      </c>
      <c r="J20" s="32">
        <v>1.5</v>
      </c>
      <c r="K20" s="14">
        <v>1.5</v>
      </c>
      <c r="L20" s="14">
        <v>2</v>
      </c>
    </row>
    <row r="21" spans="1:12" ht="51" customHeight="1" x14ac:dyDescent="0.4">
      <c r="A21" s="3"/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1.6352941176470588</v>
      </c>
      <c r="H21" s="14">
        <v>2</v>
      </c>
      <c r="I21" s="14">
        <v>1</v>
      </c>
      <c r="J21" s="32">
        <v>1.5</v>
      </c>
      <c r="K21" s="14">
        <v>1.4</v>
      </c>
      <c r="L21" s="14">
        <v>2</v>
      </c>
    </row>
    <row r="22" spans="1:12" ht="69" customHeight="1" x14ac:dyDescent="0.4">
      <c r="A22" s="3"/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2.4117647058823533</v>
      </c>
      <c r="H22" s="14">
        <v>3</v>
      </c>
      <c r="I22" s="14">
        <v>1</v>
      </c>
      <c r="J22" s="32">
        <v>2.5</v>
      </c>
      <c r="K22" s="14">
        <v>2.5</v>
      </c>
      <c r="L22" s="14">
        <v>3</v>
      </c>
    </row>
    <row r="23" spans="1:12" ht="30.75" customHeight="1" x14ac:dyDescent="0.4">
      <c r="A23" s="3"/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2.3529411764705883</v>
      </c>
      <c r="H23" s="14">
        <v>5</v>
      </c>
      <c r="I23" s="14">
        <v>2</v>
      </c>
      <c r="J23" s="32">
        <v>3</v>
      </c>
      <c r="K23" s="14">
        <v>3</v>
      </c>
      <c r="L23" s="14">
        <v>0</v>
      </c>
    </row>
    <row r="24" spans="1:12" ht="67.5" customHeight="1" x14ac:dyDescent="0.4">
      <c r="A24" s="3"/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2</v>
      </c>
      <c r="H24" s="14">
        <v>4</v>
      </c>
      <c r="I24" s="14">
        <v>2</v>
      </c>
      <c r="J24" s="32">
        <v>2</v>
      </c>
      <c r="K24" s="14">
        <v>3</v>
      </c>
      <c r="L24" s="14"/>
    </row>
    <row r="25" spans="1:12" ht="38.25" customHeight="1" x14ac:dyDescent="0.4">
      <c r="A25" s="3"/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16.529411764705884</v>
      </c>
      <c r="H25" s="18">
        <f t="shared" si="5"/>
        <v>19</v>
      </c>
      <c r="I25" s="18">
        <f t="shared" si="5"/>
        <v>14</v>
      </c>
      <c r="J25" s="18">
        <f t="shared" si="5"/>
        <v>27.7</v>
      </c>
      <c r="K25" s="18">
        <f t="shared" si="5"/>
        <v>19.3</v>
      </c>
      <c r="L25" s="18">
        <f t="shared" si="5"/>
        <v>11</v>
      </c>
    </row>
    <row r="26" spans="1:12" ht="35.25" customHeight="1" x14ac:dyDescent="0.4">
      <c r="A26" s="3"/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0.82352941176470584</v>
      </c>
      <c r="H26" s="14">
        <v>1</v>
      </c>
      <c r="I26" s="14">
        <v>0.5</v>
      </c>
      <c r="J26" s="32">
        <v>0.7</v>
      </c>
      <c r="K26" s="14">
        <v>0.8</v>
      </c>
      <c r="L26" s="14">
        <v>1</v>
      </c>
    </row>
    <row r="27" spans="1:12" ht="50.25" customHeight="1" x14ac:dyDescent="0.4">
      <c r="A27" s="3"/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1.4705882352941178</v>
      </c>
      <c r="H27" s="14">
        <v>2</v>
      </c>
      <c r="I27" s="14">
        <v>0.5</v>
      </c>
      <c r="J27" s="32">
        <v>1.5</v>
      </c>
      <c r="K27" s="14">
        <v>1</v>
      </c>
      <c r="L27" s="14">
        <v>2</v>
      </c>
    </row>
    <row r="28" spans="1:12" ht="36" customHeight="1" x14ac:dyDescent="0.4">
      <c r="A28" s="3"/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1.0588235294117647</v>
      </c>
      <c r="H28" s="14">
        <v>2</v>
      </c>
      <c r="I28" s="14"/>
      <c r="J28" s="32">
        <v>1.5</v>
      </c>
      <c r="K28" s="14">
        <v>1</v>
      </c>
      <c r="L28" s="14">
        <v>1</v>
      </c>
    </row>
    <row r="29" spans="1:12" ht="60.75" customHeight="1" x14ac:dyDescent="0.4">
      <c r="A29" s="3"/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1.2941176470588236</v>
      </c>
      <c r="H29" s="14">
        <v>2</v>
      </c>
      <c r="I29" s="14">
        <v>1</v>
      </c>
      <c r="J29" s="32">
        <v>1.5</v>
      </c>
      <c r="K29" s="14">
        <v>1</v>
      </c>
      <c r="L29" s="14">
        <v>1</v>
      </c>
    </row>
    <row r="30" spans="1:12" ht="46.5" customHeight="1" x14ac:dyDescent="0.4">
      <c r="A30" s="3"/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1.2941176470588236</v>
      </c>
      <c r="H30" s="14">
        <v>2</v>
      </c>
      <c r="I30" s="14">
        <v>1</v>
      </c>
      <c r="J30" s="32">
        <v>1.5</v>
      </c>
      <c r="K30" s="14">
        <v>1</v>
      </c>
      <c r="L30" s="14">
        <v>1</v>
      </c>
    </row>
    <row r="31" spans="1:12" ht="34.5" customHeight="1" x14ac:dyDescent="0.4">
      <c r="A31" s="3"/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1.5882352941176472</v>
      </c>
      <c r="H31" s="14">
        <v>2</v>
      </c>
      <c r="I31" s="14">
        <v>1</v>
      </c>
      <c r="J31" s="32">
        <v>1.5</v>
      </c>
      <c r="K31" s="14">
        <v>1</v>
      </c>
      <c r="L31" s="14">
        <v>2</v>
      </c>
    </row>
    <row r="32" spans="1:12" ht="34.5" customHeight="1" x14ac:dyDescent="0.4">
      <c r="A32" s="3"/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1.2352941176470589</v>
      </c>
      <c r="H32" s="14">
        <v>2</v>
      </c>
      <c r="I32" s="14">
        <v>1</v>
      </c>
      <c r="J32" s="32">
        <v>1</v>
      </c>
      <c r="K32" s="14">
        <v>1</v>
      </c>
      <c r="L32" s="14">
        <v>1</v>
      </c>
    </row>
    <row r="33" spans="1:12" ht="34.5" customHeight="1" x14ac:dyDescent="0.4">
      <c r="A33" s="3"/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1.2941176470588236</v>
      </c>
      <c r="H33" s="14">
        <v>1</v>
      </c>
      <c r="I33" s="14">
        <v>1</v>
      </c>
      <c r="J33" s="32">
        <v>2.5</v>
      </c>
      <c r="K33" s="14">
        <v>2</v>
      </c>
      <c r="L33" s="14">
        <v>1</v>
      </c>
    </row>
    <row r="34" spans="1:12" ht="76.5" customHeight="1" x14ac:dyDescent="0.4">
      <c r="A34" s="3"/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1.1176470588235294</v>
      </c>
      <c r="H34" s="14">
        <v>1</v>
      </c>
      <c r="I34" s="14">
        <v>1</v>
      </c>
      <c r="J34" s="32">
        <v>2</v>
      </c>
      <c r="K34" s="14">
        <v>1</v>
      </c>
      <c r="L34" s="14">
        <v>1</v>
      </c>
    </row>
    <row r="35" spans="1:12" ht="37.5" customHeight="1" x14ac:dyDescent="0.4">
      <c r="A35" s="3"/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1.1764705882352942</v>
      </c>
      <c r="H35" s="14">
        <v>2</v>
      </c>
      <c r="I35" s="14">
        <v>1</v>
      </c>
      <c r="J35" s="32">
        <v>2.5</v>
      </c>
      <c r="K35" s="14">
        <v>1.5</v>
      </c>
      <c r="L35" s="14"/>
    </row>
    <row r="36" spans="1:12" ht="48" customHeight="1" x14ac:dyDescent="0.4">
      <c r="A36" s="3"/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1.5294117647058822</v>
      </c>
      <c r="H36" s="14">
        <v>2</v>
      </c>
      <c r="I36" s="14">
        <v>2</v>
      </c>
      <c r="J36" s="32">
        <v>3</v>
      </c>
      <c r="K36" s="14">
        <v>2</v>
      </c>
      <c r="L36" s="14"/>
    </row>
    <row r="37" spans="1:12" ht="58.5" customHeight="1" x14ac:dyDescent="0.4">
      <c r="A37" s="3"/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1</v>
      </c>
      <c r="H37" s="14"/>
      <c r="I37" s="14">
        <v>2</v>
      </c>
      <c r="J37" s="32">
        <v>2.5</v>
      </c>
      <c r="K37" s="14">
        <v>2</v>
      </c>
      <c r="L37" s="14"/>
    </row>
    <row r="38" spans="1:12" ht="65.25" customHeight="1" x14ac:dyDescent="0.4">
      <c r="A38" s="3"/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1</v>
      </c>
      <c r="H38" s="14"/>
      <c r="I38" s="14">
        <v>2</v>
      </c>
      <c r="J38" s="32">
        <v>2.5</v>
      </c>
      <c r="K38" s="14">
        <v>2</v>
      </c>
      <c r="L38" s="14"/>
    </row>
    <row r="39" spans="1:12" ht="17.25" x14ac:dyDescent="0.4">
      <c r="A39" s="3"/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0.64705882352941169</v>
      </c>
      <c r="H39" s="14"/>
      <c r="I39" s="14"/>
      <c r="J39" s="32">
        <v>3.5</v>
      </c>
      <c r="K39" s="14">
        <v>2</v>
      </c>
      <c r="L39" s="14"/>
    </row>
    <row r="40" spans="1:12" ht="30.75" customHeight="1" x14ac:dyDescent="0.4">
      <c r="A40" s="3"/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1:12" ht="17.25" x14ac:dyDescent="0.4">
      <c r="A41" s="3"/>
      <c r="B41" s="59" t="s">
        <v>17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</row>
    <row r="42" spans="1:12" ht="17.25" x14ac:dyDescent="0.4">
      <c r="A42" s="3"/>
      <c r="B42" s="52" t="s">
        <v>18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2" ht="17.25" x14ac:dyDescent="0.4">
      <c r="A43" s="3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7">
    <mergeCell ref="B2:G2"/>
    <mergeCell ref="I2:J2"/>
    <mergeCell ref="B42:L4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workbookViewId="0">
      <selection sqref="A1:XFD1048576"/>
    </sheetView>
  </sheetViews>
  <sheetFormatPr defaultRowHeight="15" x14ac:dyDescent="0.25"/>
  <cols>
    <col min="2" max="2" width="31.7109375" customWidth="1"/>
    <col min="7" max="12" width="10.5703125" bestFit="1" customWidth="1"/>
  </cols>
  <sheetData>
    <row r="1" spans="1:12" ht="17.25" x14ac:dyDescent="0.4">
      <c r="A1" s="3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7.25" x14ac:dyDescent="0.4">
      <c r="A2" s="3"/>
      <c r="B2" s="53" t="s">
        <v>88</v>
      </c>
      <c r="C2" s="53"/>
      <c r="D2" s="53"/>
      <c r="E2" s="53"/>
      <c r="F2" s="53"/>
      <c r="G2" s="53"/>
      <c r="H2" s="4"/>
      <c r="I2" s="53" t="s">
        <v>19</v>
      </c>
      <c r="J2" s="53"/>
      <c r="K2" s="5" t="s">
        <v>89</v>
      </c>
      <c r="L2" s="4"/>
    </row>
    <row r="3" spans="1:12" ht="45" x14ac:dyDescent="0.4">
      <c r="A3" s="4"/>
      <c r="B3" s="54" t="s">
        <v>1</v>
      </c>
      <c r="C3" s="56" t="s">
        <v>5</v>
      </c>
      <c r="D3" s="58" t="s">
        <v>20</v>
      </c>
      <c r="E3" s="58"/>
      <c r="F3" s="58"/>
      <c r="G3" s="42" t="s">
        <v>4</v>
      </c>
      <c r="H3" s="42" t="s">
        <v>16</v>
      </c>
      <c r="I3" s="7" t="s">
        <v>15</v>
      </c>
      <c r="J3" s="42" t="s">
        <v>12</v>
      </c>
      <c r="K3" s="42" t="s">
        <v>13</v>
      </c>
      <c r="L3" s="42" t="s">
        <v>14</v>
      </c>
    </row>
    <row r="4" spans="1:12" ht="17.25" x14ac:dyDescent="0.4">
      <c r="A4" s="4"/>
      <c r="B4" s="55"/>
      <c r="C4" s="57"/>
      <c r="D4" s="41" t="s">
        <v>8</v>
      </c>
      <c r="E4" s="41" t="s">
        <v>6</v>
      </c>
      <c r="F4" s="41" t="s">
        <v>7</v>
      </c>
      <c r="G4" s="38" t="s">
        <v>11</v>
      </c>
      <c r="H4" s="38" t="s">
        <v>11</v>
      </c>
      <c r="I4" s="38" t="s">
        <v>11</v>
      </c>
      <c r="J4" s="38" t="s">
        <v>11</v>
      </c>
      <c r="K4" s="38" t="s">
        <v>11</v>
      </c>
      <c r="L4" s="38" t="s">
        <v>11</v>
      </c>
    </row>
    <row r="5" spans="1:12" ht="23.25" customHeight="1" x14ac:dyDescent="0.4">
      <c r="A5" s="4"/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77.823529411764696</v>
      </c>
      <c r="H5" s="18">
        <f t="shared" ref="H5:L5" si="0">H6+H7+H8+H14+H25</f>
        <v>87</v>
      </c>
      <c r="I5" s="18">
        <f t="shared" si="0"/>
        <v>77.25</v>
      </c>
      <c r="J5" s="18">
        <f t="shared" si="0"/>
        <v>82</v>
      </c>
      <c r="K5" s="18">
        <f t="shared" si="0"/>
        <v>71</v>
      </c>
      <c r="L5" s="18">
        <f t="shared" si="0"/>
        <v>72</v>
      </c>
    </row>
    <row r="6" spans="1:12" ht="21" customHeight="1" x14ac:dyDescent="0.4">
      <c r="A6" s="4"/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1:12" ht="33.75" customHeight="1" x14ac:dyDescent="0.4">
      <c r="A7" s="4"/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4.8235294117647065</v>
      </c>
      <c r="H7" s="12">
        <v>5</v>
      </c>
      <c r="I7" s="10">
        <v>5</v>
      </c>
      <c r="J7" s="12">
        <v>5</v>
      </c>
      <c r="K7" s="12">
        <v>3.5</v>
      </c>
      <c r="L7" s="12">
        <v>5</v>
      </c>
    </row>
    <row r="8" spans="1:12" ht="45.75" customHeight="1" x14ac:dyDescent="0.4">
      <c r="A8" s="4"/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24.505882352941178</v>
      </c>
      <c r="H8" s="18">
        <f t="shared" ref="H8:L8" si="2">H9+H10+H11+H12+H13</f>
        <v>25</v>
      </c>
      <c r="I8" s="18">
        <f t="shared" si="2"/>
        <v>25</v>
      </c>
      <c r="J8" s="18">
        <f t="shared" si="2"/>
        <v>22</v>
      </c>
      <c r="K8" s="18">
        <f t="shared" si="2"/>
        <v>23.8</v>
      </c>
      <c r="L8" s="18">
        <f t="shared" si="2"/>
        <v>25</v>
      </c>
    </row>
    <row r="9" spans="1:12" ht="39.75" customHeight="1" x14ac:dyDescent="0.4">
      <c r="A9" s="3"/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5.8823529411764701</v>
      </c>
      <c r="H9" s="14">
        <v>6</v>
      </c>
      <c r="I9" s="14">
        <v>6</v>
      </c>
      <c r="J9" s="14">
        <v>5</v>
      </c>
      <c r="K9" s="14">
        <v>6</v>
      </c>
      <c r="L9" s="14">
        <v>6</v>
      </c>
    </row>
    <row r="10" spans="1:12" ht="48" customHeight="1" x14ac:dyDescent="0.4">
      <c r="A10" s="3"/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5.8823529411764701</v>
      </c>
      <c r="H10" s="14">
        <v>6</v>
      </c>
      <c r="I10" s="14">
        <v>6</v>
      </c>
      <c r="J10" s="14">
        <v>5</v>
      </c>
      <c r="K10" s="14">
        <v>6</v>
      </c>
      <c r="L10" s="14">
        <v>6</v>
      </c>
    </row>
    <row r="11" spans="1:12" ht="39" customHeight="1" x14ac:dyDescent="0.4">
      <c r="A11" s="3"/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6.764705882352942</v>
      </c>
      <c r="H11" s="14">
        <v>7</v>
      </c>
      <c r="I11" s="14">
        <v>7</v>
      </c>
      <c r="J11" s="14">
        <v>6</v>
      </c>
      <c r="K11" s="14">
        <v>6</v>
      </c>
      <c r="L11" s="14">
        <v>7</v>
      </c>
    </row>
    <row r="12" spans="1:12" ht="42.75" customHeight="1" x14ac:dyDescent="0.4">
      <c r="A12" s="3"/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2.9764705882352942</v>
      </c>
      <c r="H12" s="14">
        <v>3</v>
      </c>
      <c r="I12" s="14">
        <v>3</v>
      </c>
      <c r="J12" s="14">
        <v>3</v>
      </c>
      <c r="K12" s="14">
        <v>2.8</v>
      </c>
      <c r="L12" s="14">
        <v>3</v>
      </c>
    </row>
    <row r="13" spans="1:12" ht="46.5" customHeight="1" x14ac:dyDescent="0.4">
      <c r="A13" s="3"/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</row>
    <row r="14" spans="1:12" ht="33.75" customHeight="1" x14ac:dyDescent="0.4">
      <c r="A14" s="3"/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20.576470588235296</v>
      </c>
      <c r="H14" s="18">
        <f t="shared" ref="H14:L14" si="3">H15+H16+H17+H18+H19+H20+H21+H22+H23+H24</f>
        <v>25</v>
      </c>
      <c r="I14" s="18">
        <f t="shared" si="3"/>
        <v>18</v>
      </c>
      <c r="J14" s="18">
        <f t="shared" si="3"/>
        <v>19.5</v>
      </c>
      <c r="K14" s="18">
        <f t="shared" si="3"/>
        <v>19.399999999999999</v>
      </c>
      <c r="L14" s="18">
        <f t="shared" si="3"/>
        <v>20</v>
      </c>
    </row>
    <row r="15" spans="1:12" ht="32.25" customHeight="1" x14ac:dyDescent="0.4">
      <c r="A15" s="3"/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1</v>
      </c>
      <c r="H15" s="14">
        <v>1</v>
      </c>
      <c r="I15" s="14">
        <v>1</v>
      </c>
      <c r="J15" s="32">
        <v>1</v>
      </c>
      <c r="K15" s="14">
        <v>1</v>
      </c>
      <c r="L15" s="14">
        <v>1</v>
      </c>
    </row>
    <row r="16" spans="1:12" ht="66.75" customHeight="1" x14ac:dyDescent="0.4">
      <c r="A16" s="3"/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1.9411764705882355</v>
      </c>
      <c r="H16" s="14">
        <v>2</v>
      </c>
      <c r="I16" s="14">
        <v>2</v>
      </c>
      <c r="J16" s="32">
        <v>2</v>
      </c>
      <c r="K16" s="14">
        <v>1.5</v>
      </c>
      <c r="L16" s="14">
        <v>2</v>
      </c>
    </row>
    <row r="17" spans="1:12" ht="41.25" customHeight="1" x14ac:dyDescent="0.4">
      <c r="A17" s="3"/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1.7647058823529411</v>
      </c>
      <c r="H17" s="14">
        <v>2</v>
      </c>
      <c r="I17" s="14">
        <v>1</v>
      </c>
      <c r="J17" s="32">
        <v>2</v>
      </c>
      <c r="K17" s="14">
        <v>2</v>
      </c>
      <c r="L17" s="14">
        <v>2</v>
      </c>
    </row>
    <row r="18" spans="1:12" ht="40.5" customHeight="1" x14ac:dyDescent="0.4">
      <c r="A18" s="3"/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1.6823529411764704</v>
      </c>
      <c r="H18" s="14">
        <v>2</v>
      </c>
      <c r="I18" s="14">
        <v>1</v>
      </c>
      <c r="J18" s="32">
        <v>1.5</v>
      </c>
      <c r="K18" s="14">
        <v>1.8</v>
      </c>
      <c r="L18" s="14">
        <v>2</v>
      </c>
    </row>
    <row r="19" spans="1:12" ht="51" customHeight="1" x14ac:dyDescent="0.4">
      <c r="A19" s="3"/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1.7882352941176469</v>
      </c>
      <c r="H19" s="14">
        <v>2</v>
      </c>
      <c r="I19" s="14">
        <v>1.5</v>
      </c>
      <c r="J19" s="32">
        <v>1.5</v>
      </c>
      <c r="K19" s="14">
        <v>1.7</v>
      </c>
      <c r="L19" s="14">
        <v>2</v>
      </c>
    </row>
    <row r="20" spans="1:12" ht="46.5" customHeight="1" x14ac:dyDescent="0.4">
      <c r="A20" s="3"/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1.7647058823529411</v>
      </c>
      <c r="H20" s="14">
        <v>2</v>
      </c>
      <c r="I20" s="14">
        <v>1.5</v>
      </c>
      <c r="J20" s="32">
        <v>1.5</v>
      </c>
      <c r="K20" s="14">
        <v>1.5</v>
      </c>
      <c r="L20" s="14">
        <v>2</v>
      </c>
    </row>
    <row r="21" spans="1:12" ht="51" customHeight="1" x14ac:dyDescent="0.4">
      <c r="A21" s="3"/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1.7529411764705882</v>
      </c>
      <c r="H21" s="14">
        <v>2</v>
      </c>
      <c r="I21" s="14">
        <v>1.5</v>
      </c>
      <c r="J21" s="32">
        <v>1.5</v>
      </c>
      <c r="K21" s="14">
        <v>1.4</v>
      </c>
      <c r="L21" s="14">
        <v>2</v>
      </c>
    </row>
    <row r="22" spans="1:12" ht="69" customHeight="1" x14ac:dyDescent="0.4">
      <c r="A22" s="3"/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2.6470588235294117</v>
      </c>
      <c r="H22" s="14">
        <v>3</v>
      </c>
      <c r="I22" s="14">
        <v>2</v>
      </c>
      <c r="J22" s="32">
        <v>2.5</v>
      </c>
      <c r="K22" s="14">
        <v>2.5</v>
      </c>
      <c r="L22" s="14">
        <v>3</v>
      </c>
    </row>
    <row r="23" spans="1:12" ht="30.75" customHeight="1" x14ac:dyDescent="0.4">
      <c r="A23" s="3"/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3.6470588235294117</v>
      </c>
      <c r="H23" s="14">
        <v>5</v>
      </c>
      <c r="I23" s="14">
        <v>3.5</v>
      </c>
      <c r="J23" s="32">
        <v>3.5</v>
      </c>
      <c r="K23" s="14">
        <v>3</v>
      </c>
      <c r="L23" s="14">
        <v>3</v>
      </c>
    </row>
    <row r="24" spans="1:12" ht="67.5" customHeight="1" x14ac:dyDescent="0.4">
      <c r="A24" s="3"/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2.5882352941176467</v>
      </c>
      <c r="H24" s="14">
        <v>4</v>
      </c>
      <c r="I24" s="14">
        <v>3</v>
      </c>
      <c r="J24" s="32">
        <v>2.5</v>
      </c>
      <c r="K24" s="14">
        <v>3</v>
      </c>
      <c r="L24" s="14">
        <v>1</v>
      </c>
    </row>
    <row r="25" spans="1:12" ht="38.25" customHeight="1" x14ac:dyDescent="0.4">
      <c r="A25" s="3"/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22.91764705882353</v>
      </c>
      <c r="H25" s="18">
        <f t="shared" si="5"/>
        <v>27</v>
      </c>
      <c r="I25" s="18">
        <f t="shared" si="5"/>
        <v>24.25</v>
      </c>
      <c r="J25" s="18">
        <f t="shared" si="5"/>
        <v>30.5</v>
      </c>
      <c r="K25" s="18">
        <f t="shared" si="5"/>
        <v>19.3</v>
      </c>
      <c r="L25" s="18">
        <f t="shared" si="5"/>
        <v>17</v>
      </c>
    </row>
    <row r="26" spans="1:12" ht="35.25" customHeight="1" x14ac:dyDescent="0.4">
      <c r="A26" s="3"/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0.91764705882352948</v>
      </c>
      <c r="H26" s="14">
        <v>1</v>
      </c>
      <c r="I26" s="14">
        <v>0.75</v>
      </c>
      <c r="J26" s="32">
        <v>1</v>
      </c>
      <c r="K26" s="14">
        <v>0.8</v>
      </c>
      <c r="L26" s="14">
        <v>1</v>
      </c>
    </row>
    <row r="27" spans="1:12" ht="50.25" customHeight="1" x14ac:dyDescent="0.4">
      <c r="A27" s="3"/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1.7058823529411766</v>
      </c>
      <c r="H27" s="14">
        <v>2</v>
      </c>
      <c r="I27" s="14">
        <v>1.5</v>
      </c>
      <c r="J27" s="32">
        <v>1.5</v>
      </c>
      <c r="K27" s="14">
        <v>1</v>
      </c>
      <c r="L27" s="14">
        <v>2</v>
      </c>
    </row>
    <row r="28" spans="1:12" ht="36" customHeight="1" x14ac:dyDescent="0.4">
      <c r="A28" s="3"/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1.2941176470588236</v>
      </c>
      <c r="H28" s="14">
        <v>2</v>
      </c>
      <c r="I28" s="14">
        <v>1</v>
      </c>
      <c r="J28" s="32">
        <v>1.5</v>
      </c>
      <c r="K28" s="14">
        <v>1</v>
      </c>
      <c r="L28" s="14">
        <v>1</v>
      </c>
    </row>
    <row r="29" spans="1:12" ht="60.75" customHeight="1" x14ac:dyDescent="0.4">
      <c r="A29" s="3"/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1.7058823529411766</v>
      </c>
      <c r="H29" s="14">
        <v>2</v>
      </c>
      <c r="I29" s="14">
        <v>1.5</v>
      </c>
      <c r="J29" s="32">
        <v>1.5</v>
      </c>
      <c r="K29" s="14">
        <v>1</v>
      </c>
      <c r="L29" s="14">
        <v>2</v>
      </c>
    </row>
    <row r="30" spans="1:12" ht="46.5" customHeight="1" x14ac:dyDescent="0.4">
      <c r="A30" s="3"/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1.7058823529411766</v>
      </c>
      <c r="H30" s="14">
        <v>2</v>
      </c>
      <c r="I30" s="14">
        <v>1.5</v>
      </c>
      <c r="J30" s="32">
        <v>1.5</v>
      </c>
      <c r="K30" s="14">
        <v>1</v>
      </c>
      <c r="L30" s="14">
        <v>2</v>
      </c>
    </row>
    <row r="31" spans="1:12" ht="34.5" customHeight="1" x14ac:dyDescent="0.4">
      <c r="A31" s="3"/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1.7058823529411766</v>
      </c>
      <c r="H31" s="14">
        <v>2</v>
      </c>
      <c r="I31" s="14">
        <v>1.5</v>
      </c>
      <c r="J31" s="32">
        <v>1.5</v>
      </c>
      <c r="K31" s="14">
        <v>1</v>
      </c>
      <c r="L31" s="14">
        <v>2</v>
      </c>
    </row>
    <row r="32" spans="1:12" ht="34.5" customHeight="1" x14ac:dyDescent="0.4">
      <c r="A32" s="3"/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1.411764705882353</v>
      </c>
      <c r="H32" s="14">
        <v>2</v>
      </c>
      <c r="I32" s="14">
        <v>1.5</v>
      </c>
      <c r="J32" s="32">
        <v>1.5</v>
      </c>
      <c r="K32" s="14">
        <v>1</v>
      </c>
      <c r="L32" s="14">
        <v>1</v>
      </c>
    </row>
    <row r="33" spans="1:12" ht="34.5" customHeight="1" x14ac:dyDescent="0.4">
      <c r="A33" s="3"/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2.2941176470588234</v>
      </c>
      <c r="H33" s="14">
        <v>3</v>
      </c>
      <c r="I33" s="14">
        <v>2</v>
      </c>
      <c r="J33" s="32">
        <v>2.5</v>
      </c>
      <c r="K33" s="14">
        <v>2</v>
      </c>
      <c r="L33" s="14">
        <v>2</v>
      </c>
    </row>
    <row r="34" spans="1:12" ht="76.5" customHeight="1" x14ac:dyDescent="0.4">
      <c r="A34" s="3"/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2.0588235294117645</v>
      </c>
      <c r="H34" s="14">
        <v>3</v>
      </c>
      <c r="I34" s="14">
        <v>1.5</v>
      </c>
      <c r="J34" s="32">
        <v>2.5</v>
      </c>
      <c r="K34" s="14">
        <v>1</v>
      </c>
      <c r="L34" s="14">
        <v>2</v>
      </c>
    </row>
    <row r="35" spans="1:12" ht="37.5" customHeight="1" x14ac:dyDescent="0.4">
      <c r="A35" s="3"/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1.8235294117647058</v>
      </c>
      <c r="H35" s="14">
        <v>3</v>
      </c>
      <c r="I35" s="14">
        <v>1.5</v>
      </c>
      <c r="J35" s="32">
        <v>2.5</v>
      </c>
      <c r="K35" s="14">
        <v>1.5</v>
      </c>
      <c r="L35" s="14">
        <v>1</v>
      </c>
    </row>
    <row r="36" spans="1:12" ht="48" customHeight="1" x14ac:dyDescent="0.4">
      <c r="A36" s="3"/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2.5294117647058822</v>
      </c>
      <c r="H36" s="14">
        <v>5</v>
      </c>
      <c r="I36" s="14">
        <v>2</v>
      </c>
      <c r="J36" s="32">
        <v>3</v>
      </c>
      <c r="K36" s="14">
        <v>2</v>
      </c>
      <c r="L36" s="14">
        <v>1</v>
      </c>
    </row>
    <row r="37" spans="1:12" ht="58.5" customHeight="1" x14ac:dyDescent="0.4">
      <c r="A37" s="3"/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1.1764705882352942</v>
      </c>
      <c r="H37" s="14"/>
      <c r="I37" s="14">
        <v>2.5</v>
      </c>
      <c r="J37" s="32">
        <v>3</v>
      </c>
      <c r="K37" s="14">
        <v>2</v>
      </c>
      <c r="L37" s="14"/>
    </row>
    <row r="38" spans="1:12" ht="65.25" customHeight="1" x14ac:dyDescent="0.4">
      <c r="A38" s="3"/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1.1764705882352942</v>
      </c>
      <c r="H38" s="14"/>
      <c r="I38" s="14">
        <v>2.5</v>
      </c>
      <c r="J38" s="32">
        <v>3</v>
      </c>
      <c r="K38" s="14">
        <v>2</v>
      </c>
      <c r="L38" s="14"/>
    </row>
    <row r="39" spans="1:12" ht="17.25" x14ac:dyDescent="0.4">
      <c r="A39" s="3"/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1.4117647058823528</v>
      </c>
      <c r="H39" s="14"/>
      <c r="I39" s="14">
        <v>3</v>
      </c>
      <c r="J39" s="32">
        <v>4</v>
      </c>
      <c r="K39" s="14">
        <v>2</v>
      </c>
      <c r="L39" s="14"/>
    </row>
    <row r="40" spans="1:12" ht="30.75" customHeight="1" x14ac:dyDescent="0.4">
      <c r="A40" s="3"/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1:12" ht="17.25" x14ac:dyDescent="0.4">
      <c r="A41" s="3"/>
      <c r="B41" s="59" t="s">
        <v>17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</row>
    <row r="42" spans="1:12" ht="17.25" x14ac:dyDescent="0.4">
      <c r="A42" s="3"/>
      <c r="B42" s="52" t="s">
        <v>18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2" ht="17.25" x14ac:dyDescent="0.4">
      <c r="A43" s="3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tabSelected="1" workbookViewId="0">
      <selection activeCell="H26" sqref="H26:H38"/>
    </sheetView>
  </sheetViews>
  <sheetFormatPr defaultRowHeight="15" x14ac:dyDescent="0.25"/>
  <cols>
    <col min="2" max="2" width="31.7109375" customWidth="1"/>
    <col min="7" max="12" width="10.5703125" bestFit="1" customWidth="1"/>
  </cols>
  <sheetData>
    <row r="1" spans="1:12" ht="17.25" x14ac:dyDescent="0.4">
      <c r="A1" s="3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7.25" x14ac:dyDescent="0.4">
      <c r="A2" s="3"/>
      <c r="B2" s="53" t="s">
        <v>91</v>
      </c>
      <c r="C2" s="53"/>
      <c r="D2" s="53"/>
      <c r="E2" s="53"/>
      <c r="F2" s="53"/>
      <c r="G2" s="53"/>
      <c r="H2" s="4"/>
      <c r="I2" s="53" t="s">
        <v>19</v>
      </c>
      <c r="J2" s="53"/>
      <c r="K2" s="5" t="s">
        <v>90</v>
      </c>
      <c r="L2" s="4"/>
    </row>
    <row r="3" spans="1:12" ht="45" x14ac:dyDescent="0.4">
      <c r="A3" s="4"/>
      <c r="B3" s="54" t="s">
        <v>1</v>
      </c>
      <c r="C3" s="56" t="s">
        <v>5</v>
      </c>
      <c r="D3" s="58" t="s">
        <v>20</v>
      </c>
      <c r="E3" s="58"/>
      <c r="F3" s="58"/>
      <c r="G3" s="44" t="s">
        <v>4</v>
      </c>
      <c r="H3" s="44" t="s">
        <v>16</v>
      </c>
      <c r="I3" s="7" t="s">
        <v>15</v>
      </c>
      <c r="J3" s="44" t="s">
        <v>12</v>
      </c>
      <c r="K3" s="44" t="s">
        <v>13</v>
      </c>
      <c r="L3" s="44" t="s">
        <v>14</v>
      </c>
    </row>
    <row r="4" spans="1:12" ht="17.25" x14ac:dyDescent="0.4">
      <c r="A4" s="4"/>
      <c r="B4" s="55"/>
      <c r="C4" s="57"/>
      <c r="D4" s="43" t="s">
        <v>8</v>
      </c>
      <c r="E4" s="43" t="s">
        <v>6</v>
      </c>
      <c r="F4" s="43" t="s">
        <v>7</v>
      </c>
      <c r="G4" s="38" t="s">
        <v>11</v>
      </c>
      <c r="H4" s="38" t="s">
        <v>11</v>
      </c>
      <c r="I4" s="38" t="s">
        <v>11</v>
      </c>
      <c r="J4" s="38" t="s">
        <v>11</v>
      </c>
      <c r="K4" s="38" t="s">
        <v>11</v>
      </c>
      <c r="L4" s="38" t="s">
        <v>11</v>
      </c>
    </row>
    <row r="5" spans="1:12" ht="23.25" customHeight="1" x14ac:dyDescent="0.4">
      <c r="A5" s="4"/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81.588235294117652</v>
      </c>
      <c r="H5" s="18">
        <f t="shared" ref="H5:L5" si="0">H6+H7+H8+H14+H25</f>
        <v>90</v>
      </c>
      <c r="I5" s="18">
        <f t="shared" si="0"/>
        <v>83.75</v>
      </c>
      <c r="J5" s="18">
        <f t="shared" si="0"/>
        <v>85</v>
      </c>
      <c r="K5" s="18">
        <f t="shared" si="0"/>
        <v>76</v>
      </c>
      <c r="L5" s="18">
        <f t="shared" si="0"/>
        <v>74</v>
      </c>
    </row>
    <row r="6" spans="1:12" ht="21" customHeight="1" x14ac:dyDescent="0.4">
      <c r="A6" s="4"/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1:12" ht="33.75" customHeight="1" x14ac:dyDescent="0.4">
      <c r="A7" s="4"/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4.9411764705882355</v>
      </c>
      <c r="H7" s="12">
        <v>5</v>
      </c>
      <c r="I7" s="10">
        <v>5</v>
      </c>
      <c r="J7" s="12">
        <v>5</v>
      </c>
      <c r="K7" s="12">
        <v>4.5</v>
      </c>
      <c r="L7" s="12">
        <v>5</v>
      </c>
    </row>
    <row r="8" spans="1:12" ht="45.75" customHeight="1" x14ac:dyDescent="0.4">
      <c r="A8" s="4"/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24.858823529411765</v>
      </c>
      <c r="H8" s="18">
        <f t="shared" ref="H8:L8" si="2">H9+H10+H11+H12+H13</f>
        <v>25</v>
      </c>
      <c r="I8" s="18">
        <f t="shared" si="2"/>
        <v>25</v>
      </c>
      <c r="J8" s="18">
        <f t="shared" si="2"/>
        <v>24</v>
      </c>
      <c r="K8" s="18">
        <f t="shared" si="2"/>
        <v>24.8</v>
      </c>
      <c r="L8" s="18">
        <f t="shared" si="2"/>
        <v>25</v>
      </c>
    </row>
    <row r="9" spans="1:12" ht="39.75" customHeight="1" x14ac:dyDescent="0.4">
      <c r="A9" s="3"/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6</v>
      </c>
      <c r="H9" s="14">
        <v>6</v>
      </c>
      <c r="I9" s="14">
        <v>6</v>
      </c>
      <c r="J9" s="14">
        <v>6</v>
      </c>
      <c r="K9" s="14">
        <v>6</v>
      </c>
      <c r="L9" s="14">
        <v>6</v>
      </c>
    </row>
    <row r="10" spans="1:12" ht="48" customHeight="1" x14ac:dyDescent="0.4">
      <c r="A10" s="3"/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6</v>
      </c>
      <c r="H10" s="14">
        <v>6</v>
      </c>
      <c r="I10" s="14">
        <v>6</v>
      </c>
      <c r="J10" s="14">
        <v>6</v>
      </c>
      <c r="K10" s="14">
        <v>6</v>
      </c>
      <c r="L10" s="14">
        <v>6</v>
      </c>
    </row>
    <row r="11" spans="1:12" ht="39" customHeight="1" x14ac:dyDescent="0.4">
      <c r="A11" s="3"/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6.8588235294117652</v>
      </c>
      <c r="H11" s="14">
        <v>7</v>
      </c>
      <c r="I11" s="14">
        <v>7</v>
      </c>
      <c r="J11" s="14">
        <v>6</v>
      </c>
      <c r="K11" s="14">
        <v>6.8</v>
      </c>
      <c r="L11" s="14">
        <v>7</v>
      </c>
    </row>
    <row r="12" spans="1:12" ht="42.75" customHeight="1" x14ac:dyDescent="0.4">
      <c r="A12" s="3"/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3</v>
      </c>
      <c r="H12" s="14">
        <v>3</v>
      </c>
      <c r="I12" s="14">
        <v>3</v>
      </c>
      <c r="J12" s="14">
        <v>3</v>
      </c>
      <c r="K12" s="14">
        <v>3</v>
      </c>
      <c r="L12" s="14">
        <v>3</v>
      </c>
    </row>
    <row r="13" spans="1:12" ht="46.5" customHeight="1" x14ac:dyDescent="0.4">
      <c r="A13" s="3"/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</row>
    <row r="14" spans="1:12" ht="33.75" customHeight="1" x14ac:dyDescent="0.4">
      <c r="A14" s="3"/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21.258823529411764</v>
      </c>
      <c r="H14" s="18">
        <f t="shared" ref="H14:L14" si="3">H15+H16+H17+H18+H19+H20+H21+H22+H23+H24</f>
        <v>25</v>
      </c>
      <c r="I14" s="18">
        <f t="shared" si="3"/>
        <v>20.5</v>
      </c>
      <c r="J14" s="18">
        <f t="shared" si="3"/>
        <v>19.5</v>
      </c>
      <c r="K14" s="18">
        <f t="shared" si="3"/>
        <v>20.2</v>
      </c>
      <c r="L14" s="18">
        <f t="shared" si="3"/>
        <v>20</v>
      </c>
    </row>
    <row r="15" spans="1:12" ht="32.25" customHeight="1" x14ac:dyDescent="0.4">
      <c r="A15" s="3"/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1</v>
      </c>
      <c r="H15" s="14">
        <v>1</v>
      </c>
      <c r="I15" s="14">
        <v>1</v>
      </c>
      <c r="J15" s="32">
        <v>1</v>
      </c>
      <c r="K15" s="14">
        <v>1</v>
      </c>
      <c r="L15" s="14">
        <v>1</v>
      </c>
    </row>
    <row r="16" spans="1:12" ht="66.75" customHeight="1" x14ac:dyDescent="0.4">
      <c r="A16" s="3"/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1.9764705882352942</v>
      </c>
      <c r="H16" s="14">
        <v>2</v>
      </c>
      <c r="I16" s="14">
        <v>2</v>
      </c>
      <c r="J16" s="32">
        <v>2</v>
      </c>
      <c r="K16" s="14">
        <v>1.8</v>
      </c>
      <c r="L16" s="14">
        <v>2</v>
      </c>
    </row>
    <row r="17" spans="1:12" ht="41.25" customHeight="1" x14ac:dyDescent="0.4">
      <c r="A17" s="3"/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1.8823529411764706</v>
      </c>
      <c r="H17" s="14">
        <v>2</v>
      </c>
      <c r="I17" s="14">
        <v>1.5</v>
      </c>
      <c r="J17" s="32">
        <v>2</v>
      </c>
      <c r="K17" s="14">
        <v>2</v>
      </c>
      <c r="L17" s="14">
        <v>2</v>
      </c>
    </row>
    <row r="18" spans="1:12" ht="40.5" customHeight="1" x14ac:dyDescent="0.4">
      <c r="A18" s="3"/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1.7999999999999998</v>
      </c>
      <c r="H18" s="14">
        <v>2</v>
      </c>
      <c r="I18" s="14">
        <v>1.5</v>
      </c>
      <c r="J18" s="32">
        <v>1.5</v>
      </c>
      <c r="K18" s="14">
        <v>1.8</v>
      </c>
      <c r="L18" s="14">
        <v>2</v>
      </c>
    </row>
    <row r="19" spans="1:12" ht="51" customHeight="1" x14ac:dyDescent="0.4">
      <c r="A19" s="3"/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1.7999999999999998</v>
      </c>
      <c r="H19" s="14">
        <v>2</v>
      </c>
      <c r="I19" s="14">
        <v>1.5</v>
      </c>
      <c r="J19" s="32">
        <v>1.5</v>
      </c>
      <c r="K19" s="14">
        <v>1.8</v>
      </c>
      <c r="L19" s="14">
        <v>2</v>
      </c>
    </row>
    <row r="20" spans="1:12" ht="46.5" customHeight="1" x14ac:dyDescent="0.4">
      <c r="A20" s="3"/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1.7882352941176469</v>
      </c>
      <c r="H20" s="14">
        <v>2</v>
      </c>
      <c r="I20" s="14">
        <v>1.5</v>
      </c>
      <c r="J20" s="32">
        <v>1.5</v>
      </c>
      <c r="K20" s="14">
        <v>1.7</v>
      </c>
      <c r="L20" s="14">
        <v>2</v>
      </c>
    </row>
    <row r="21" spans="1:12" ht="51" customHeight="1" x14ac:dyDescent="0.4">
      <c r="A21" s="3"/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1.776470588235294</v>
      </c>
      <c r="H21" s="14">
        <v>2</v>
      </c>
      <c r="I21" s="14">
        <v>1.5</v>
      </c>
      <c r="J21" s="32">
        <v>1.5</v>
      </c>
      <c r="K21" s="14">
        <v>1.6</v>
      </c>
      <c r="L21" s="14">
        <v>2</v>
      </c>
    </row>
    <row r="22" spans="1:12" ht="69" customHeight="1" x14ac:dyDescent="0.4">
      <c r="A22" s="3"/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2.7647058823529411</v>
      </c>
      <c r="H22" s="14">
        <v>3</v>
      </c>
      <c r="I22" s="14">
        <v>2.5</v>
      </c>
      <c r="J22" s="32">
        <v>2.5</v>
      </c>
      <c r="K22" s="14">
        <v>2.5</v>
      </c>
      <c r="L22" s="14">
        <v>3</v>
      </c>
    </row>
    <row r="23" spans="1:12" ht="30.75" customHeight="1" x14ac:dyDescent="0.4">
      <c r="A23" s="3"/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3.8823529411764706</v>
      </c>
      <c r="H23" s="14">
        <v>5</v>
      </c>
      <c r="I23" s="14">
        <v>4.5</v>
      </c>
      <c r="J23" s="32">
        <v>3.5</v>
      </c>
      <c r="K23" s="14">
        <v>3</v>
      </c>
      <c r="L23" s="14">
        <v>3</v>
      </c>
    </row>
    <row r="24" spans="1:12" ht="67.5" customHeight="1" x14ac:dyDescent="0.4">
      <c r="A24" s="3"/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2.5882352941176467</v>
      </c>
      <c r="H24" s="14">
        <v>4</v>
      </c>
      <c r="I24" s="14">
        <v>3</v>
      </c>
      <c r="J24" s="32">
        <v>2.5</v>
      </c>
      <c r="K24" s="14">
        <v>3</v>
      </c>
      <c r="L24" s="14">
        <v>1</v>
      </c>
    </row>
    <row r="25" spans="1:12" ht="38.25" customHeight="1" x14ac:dyDescent="0.4">
      <c r="A25" s="3"/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25.529411764705877</v>
      </c>
      <c r="H25" s="18">
        <f t="shared" si="5"/>
        <v>30</v>
      </c>
      <c r="I25" s="18">
        <f t="shared" si="5"/>
        <v>28.25</v>
      </c>
      <c r="J25" s="18">
        <f t="shared" si="5"/>
        <v>31.5</v>
      </c>
      <c r="K25" s="18">
        <f t="shared" si="5"/>
        <v>21.5</v>
      </c>
      <c r="L25" s="18">
        <f t="shared" si="5"/>
        <v>19</v>
      </c>
    </row>
    <row r="26" spans="1:12" ht="35.25" customHeight="1" x14ac:dyDescent="0.4">
      <c r="A26" s="3"/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0.91764705882352948</v>
      </c>
      <c r="H26" s="14">
        <v>1</v>
      </c>
      <c r="I26" s="14">
        <v>0.75</v>
      </c>
      <c r="J26" s="32">
        <v>1</v>
      </c>
      <c r="K26" s="14">
        <v>0.8</v>
      </c>
      <c r="L26" s="14">
        <v>1</v>
      </c>
    </row>
    <row r="27" spans="1:12" ht="50.25" customHeight="1" x14ac:dyDescent="0.4">
      <c r="A27" s="3"/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1.7058823529411766</v>
      </c>
      <c r="H27" s="14">
        <v>2</v>
      </c>
      <c r="I27" s="14">
        <v>1.5</v>
      </c>
      <c r="J27" s="32">
        <v>1.5</v>
      </c>
      <c r="K27" s="14">
        <v>1</v>
      </c>
      <c r="L27" s="14">
        <v>2</v>
      </c>
    </row>
    <row r="28" spans="1:12" ht="36" customHeight="1" x14ac:dyDescent="0.4">
      <c r="A28" s="3"/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1.3176470588235294</v>
      </c>
      <c r="H28" s="14">
        <v>2</v>
      </c>
      <c r="I28" s="14">
        <v>1</v>
      </c>
      <c r="J28" s="32">
        <v>1.5</v>
      </c>
      <c r="K28" s="14">
        <v>1.2</v>
      </c>
      <c r="L28" s="14">
        <v>1</v>
      </c>
    </row>
    <row r="29" spans="1:12" ht="60.75" customHeight="1" x14ac:dyDescent="0.4">
      <c r="A29" s="3"/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1.7176470588235295</v>
      </c>
      <c r="H29" s="14">
        <v>2</v>
      </c>
      <c r="I29" s="14">
        <v>1.5</v>
      </c>
      <c r="J29" s="32">
        <v>1.5</v>
      </c>
      <c r="K29" s="14">
        <v>1.1000000000000001</v>
      </c>
      <c r="L29" s="14">
        <v>2</v>
      </c>
    </row>
    <row r="30" spans="1:12" ht="46.5" customHeight="1" x14ac:dyDescent="0.4">
      <c r="A30" s="3"/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1.7411764705882353</v>
      </c>
      <c r="H30" s="14">
        <v>2</v>
      </c>
      <c r="I30" s="14">
        <v>1.5</v>
      </c>
      <c r="J30" s="32">
        <v>1.5</v>
      </c>
      <c r="K30" s="14">
        <v>1.3</v>
      </c>
      <c r="L30" s="14">
        <v>2</v>
      </c>
    </row>
    <row r="31" spans="1:12" ht="34.5" customHeight="1" x14ac:dyDescent="0.4">
      <c r="A31" s="3"/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1.7176470588235295</v>
      </c>
      <c r="H31" s="14">
        <v>2</v>
      </c>
      <c r="I31" s="14">
        <v>1.5</v>
      </c>
      <c r="J31" s="32">
        <v>1.5</v>
      </c>
      <c r="K31" s="14">
        <v>1.1000000000000001</v>
      </c>
      <c r="L31" s="14">
        <v>2</v>
      </c>
    </row>
    <row r="32" spans="1:12" ht="34.5" customHeight="1" x14ac:dyDescent="0.4">
      <c r="A32" s="3"/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1.411764705882353</v>
      </c>
      <c r="H32" s="14">
        <v>2</v>
      </c>
      <c r="I32" s="14">
        <v>1.5</v>
      </c>
      <c r="J32" s="32">
        <v>1.5</v>
      </c>
      <c r="K32" s="14">
        <v>1</v>
      </c>
      <c r="L32" s="14">
        <v>1</v>
      </c>
    </row>
    <row r="33" spans="1:12" ht="34.5" customHeight="1" x14ac:dyDescent="0.4">
      <c r="A33" s="3"/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2.2941176470588234</v>
      </c>
      <c r="H33" s="14">
        <v>3</v>
      </c>
      <c r="I33" s="14">
        <v>2</v>
      </c>
      <c r="J33" s="32">
        <v>2.5</v>
      </c>
      <c r="K33" s="14">
        <v>2</v>
      </c>
      <c r="L33" s="14">
        <v>2</v>
      </c>
    </row>
    <row r="34" spans="1:12" ht="76.5" customHeight="1" x14ac:dyDescent="0.4">
      <c r="A34" s="3"/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2.2941176470588234</v>
      </c>
      <c r="H34" s="14">
        <v>3</v>
      </c>
      <c r="I34" s="14">
        <v>2.5</v>
      </c>
      <c r="J34" s="32">
        <v>2.5</v>
      </c>
      <c r="K34" s="14">
        <v>1</v>
      </c>
      <c r="L34" s="14">
        <v>2</v>
      </c>
    </row>
    <row r="35" spans="1:12" ht="37.5" customHeight="1" x14ac:dyDescent="0.4">
      <c r="A35" s="3"/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2.164705882352941</v>
      </c>
      <c r="H35" s="14">
        <v>3</v>
      </c>
      <c r="I35" s="14">
        <v>2.5</v>
      </c>
      <c r="J35" s="32">
        <v>3</v>
      </c>
      <c r="K35" s="14">
        <v>1.9</v>
      </c>
      <c r="L35" s="14">
        <v>1</v>
      </c>
    </row>
    <row r="36" spans="1:12" ht="48" customHeight="1" x14ac:dyDescent="0.4">
      <c r="A36" s="3"/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3.164705882352941</v>
      </c>
      <c r="H36" s="14">
        <v>5</v>
      </c>
      <c r="I36" s="14">
        <v>3</v>
      </c>
      <c r="J36" s="32">
        <v>3.5</v>
      </c>
      <c r="K36" s="14">
        <v>2.4</v>
      </c>
      <c r="L36" s="14">
        <v>2</v>
      </c>
    </row>
    <row r="37" spans="1:12" ht="58.5" customHeight="1" x14ac:dyDescent="0.4">
      <c r="A37" s="3"/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2.0588235294117645</v>
      </c>
      <c r="H37" s="14">
        <v>2</v>
      </c>
      <c r="I37" s="14">
        <v>3</v>
      </c>
      <c r="J37" s="32">
        <v>3</v>
      </c>
      <c r="K37" s="14">
        <v>2</v>
      </c>
      <c r="L37" s="14">
        <v>1</v>
      </c>
    </row>
    <row r="38" spans="1:12" ht="65.25" customHeight="1" x14ac:dyDescent="0.4">
      <c r="A38" s="3"/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1.5294117647058822</v>
      </c>
      <c r="H38" s="14">
        <v>1</v>
      </c>
      <c r="I38" s="14">
        <v>3</v>
      </c>
      <c r="J38" s="32">
        <v>3</v>
      </c>
      <c r="K38" s="14">
        <v>2</v>
      </c>
      <c r="L38" s="14"/>
    </row>
    <row r="39" spans="1:12" ht="17.25" x14ac:dyDescent="0.4">
      <c r="A39" s="3"/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1.4941176470588233</v>
      </c>
      <c r="H39" s="14"/>
      <c r="I39" s="14">
        <v>3</v>
      </c>
      <c r="J39" s="32">
        <v>4</v>
      </c>
      <c r="K39" s="14">
        <v>2.7</v>
      </c>
      <c r="L39" s="14"/>
    </row>
    <row r="40" spans="1:12" ht="30.75" customHeight="1" x14ac:dyDescent="0.4">
      <c r="A40" s="3"/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1:12" ht="17.25" x14ac:dyDescent="0.4">
      <c r="A41" s="3"/>
      <c r="B41" s="59" t="s">
        <v>17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</row>
    <row r="42" spans="1:12" ht="17.25" x14ac:dyDescent="0.4">
      <c r="A42" s="3"/>
      <c r="B42" s="52" t="s">
        <v>18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2" ht="17.25" x14ac:dyDescent="0.4">
      <c r="A43" s="3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آذر</vt:lpstr>
      <vt:lpstr>دی</vt:lpstr>
      <vt:lpstr>بهمن</vt:lpstr>
      <vt:lpstr>منتهی به پایان فروردین</vt:lpstr>
      <vt:lpstr>اردیبهشت</vt:lpstr>
      <vt:lpstr>خرداد</vt:lpstr>
      <vt:lpstr>تیر</vt:lpstr>
      <vt:lpstr>مرداد</vt:lpstr>
      <vt:lpstr>'منتهی به پایان فروردین'!Print_Area</vt:lpstr>
      <vt:lpstr>'منتهی به پایان فروردین'!Print_Titles</vt:lpstr>
    </vt:vector>
  </TitlesOfParts>
  <Company>MRT www.Win2Farsi.com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DANA2</dc:creator>
  <cp:lastModifiedBy>Hp</cp:lastModifiedBy>
  <cp:lastPrinted>2019-05-15T08:20:55Z</cp:lastPrinted>
  <dcterms:created xsi:type="dcterms:W3CDTF">2018-12-04T09:58:12Z</dcterms:created>
  <dcterms:modified xsi:type="dcterms:W3CDTF">2019-09-19T09:14:50Z</dcterms:modified>
</cp:coreProperties>
</file>